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1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<sst xmlns="http://schemas.openxmlformats.org/spreadsheetml/2006/main" count="387" uniqueCount="72">
  <si>
    <t>a.</t>
  </si>
  <si>
    <t>b.</t>
  </si>
  <si>
    <t>c.</t>
  </si>
  <si>
    <t>d.</t>
  </si>
  <si>
    <t>e.</t>
  </si>
  <si>
    <t>Total Students=</t>
  </si>
  <si>
    <t>left blank/marked multiple</t>
  </si>
  <si>
    <t>11. (LO 8) The government increases the federal minimum wage to $10.00 an hour from the equilibrium wage of $7.25 per hour. Which of the followings is NOT a possible outcome of the government policy?</t>
  </si>
  <si>
    <t>1. (LO1) Scarcity in economics means</t>
  </si>
  <si>
    <t>2.  (LO 2) Which is NOT a factor of production used for growing rice in China?</t>
  </si>
  <si>
    <t xml:space="preserve">3. (LO 3) Refer to Exhibit 1.  If the economy were operating at point B, producing 16 units of guns and 12 units of butter per period, a decision to move to point E and produce 18 units of butter: </t>
  </si>
  <si>
    <t>6. (LO 5) The price of a slice of pizza in a local pizza parlor has recently decreased, ceteris paribus.  What will occur?</t>
  </si>
  <si>
    <t>7. (LO 6) Spaghetti has recently increased in price.  What will happen in the pasta sauce (a complement to spaghetti) market?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</si>
  <si>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</si>
  <si>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</si>
  <si>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12. (LO9) When the price of artichokes decrease by 20%, quantity demanded increases in 40%.  What is the price elasticity of demand for artichokes?</t>
  </si>
  <si>
    <t xml:space="preserve">15. (LO12) – In order to maximize the net benefits of any activity, which condition must be satisfy? </t>
  </si>
  <si>
    <t>16. (LO13) Which description best describes the concept of consumer surplus?</t>
  </si>
  <si>
    <t>17. (LO14) For the first three cookies consumed, marginal utility remained constant.  By the third cookie, total utility was _____ after the 1st cookie consumed.</t>
  </si>
  <si>
    <t xml:space="preserve">a. </t>
  </si>
  <si>
    <r>
      <t xml:space="preserve">23. (LO20) - If for the next unit of output produced, the marginal cost (MC) is below the average total cost (ATC), then ATC is </t>
    </r>
  </si>
  <si>
    <t>24. (LO21) Refer to Exhibit III.  Which part of the above graph shows “economies of scale”?</t>
  </si>
  <si>
    <t>25. (LO32) Refer to Exhibit IV.  Which market structure is this firm operating in?</t>
  </si>
  <si>
    <t>26. (LO23) Refer to Exhibit IV.  According to the profit maximizing rule, what is the profit-maximizing level of output for this firm to produce?</t>
  </si>
  <si>
    <r>
      <t>28. (LO24) If a firm is earning a positive economic profit, then the firm is definitely facing which of the following conditions?</t>
    </r>
  </si>
  <si>
    <t>33. (LO28) “In order to do this, the firm must have some price setting ability, be able to distinguish between customers, and prevent resale”.  What is being discussed?</t>
  </si>
  <si>
    <t>45.  (LO39) Which of the following is the best example of an antitrust law?</t>
  </si>
  <si>
    <r>
      <t xml:space="preserve">4. (LO 4) Refer to the </t>
    </r>
    <r>
      <rPr>
        <i/>
        <sz val="11"/>
        <rFont val="Arial"/>
        <family val="2"/>
      </rPr>
      <t>Exhibit II</t>
    </r>
    <r>
      <rPr>
        <sz val="11"/>
        <rFont val="Arial"/>
        <family val="2"/>
      </rPr>
      <t xml:space="preserve"> Above.  The opportunity cost for Sally to make one muffin is</t>
    </r>
  </si>
  <si>
    <r>
      <t xml:space="preserve">5. (LO 4) Refer to the </t>
    </r>
    <r>
      <rPr>
        <i/>
        <sz val="11"/>
        <rFont val="Arial"/>
        <family val="2"/>
      </rPr>
      <t>Exhibit II</t>
    </r>
    <r>
      <rPr>
        <sz val="11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</si>
  <si>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r>
      <t xml:space="preserve">10. (LO 8) Refer to </t>
    </r>
    <r>
      <rPr>
        <i/>
        <sz val="11"/>
        <rFont val="Arial"/>
        <family val="2"/>
      </rPr>
      <t>Exhibit II.</t>
    </r>
    <r>
      <rPr>
        <sz val="11"/>
        <rFont val="Arial"/>
        <family val="2"/>
      </rPr>
      <t xml:space="preserve">  The Russian government recently put a price floor on the sale of vodka, changing its market price.  Which of the following graphs most closely represents the new market for vodka in Russia?</t>
    </r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</si>
  <si>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 (LO10) Which of the following changes would </t>
    </r>
    <r>
      <rPr>
        <i/>
        <sz val="11"/>
        <rFont val="Arial"/>
        <family val="2"/>
      </rPr>
      <t>increase</t>
    </r>
    <r>
      <rPr>
        <sz val="11"/>
        <rFont val="Arial"/>
        <family val="2"/>
      </rPr>
      <t xml:space="preserve"> the price elasticity of demand of a good? </t>
    </r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</si>
  <si>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(LO11)  The manager of Ahabs Coffee decides to reduce the price of medium cup of coffee from $4.00 to $3.00. Assume the price elasticity of demand for coffee is 2.7.  Is the demand for Ahabs Coffee elastic or inelastic? What happens to the total revenue of the Ahabs Coffee?</t>
    </r>
  </si>
  <si>
    <r>
      <t>18.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(LO15) As Betsy eats more peanut butter cookies in an afternoon, ceteris paribus, what will happen?</t>
    </r>
  </si>
  <si>
    <r>
      <t>19.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(LO16) Kim purchases 6 cups of coffee and 4 cups of tea each week from the local café.  Kim is currently in consumer equilibrium.  Recently, the café raised its price of a cup of tea.  As a result, the marginal utility per dollar spent on coffee is now _______ the marginal utility per dollar spent on tea.  As a result, Kim will likely purchase more _______.</t>
    </r>
  </si>
  <si>
    <r>
      <t>20.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(LO17) A farm can produce 1,000 bushels of wheat per year with 2 workers and 1,200 bushels of wheat per year with 3 workers. The marginal product of the third worker is</t>
    </r>
  </si>
  <si>
    <r>
      <t>21.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 (LO18) As a result of the law of diminishing marginal returns, eventually, the marginal product of labor (MP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) will _____, and marginal cost (MC) will ______.</t>
    </r>
  </si>
  <si>
    <r>
      <t>22.  (LO19) which one of these is a fixed cost?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LO19 - Refer to </t>
    </r>
    <r>
      <rPr>
        <i/>
        <sz val="12"/>
        <rFont val="Arial"/>
        <family val="2"/>
      </rPr>
      <t>Exhibit III</t>
    </r>
    <r>
      <rPr>
        <sz val="12"/>
        <rFont val="Arial"/>
        <family val="2"/>
      </rPr>
      <t>.  Which part of the above graph shows “economies of scale”?</t>
    </r>
  </si>
  <si>
    <r>
      <t xml:space="preserve">27.  (LO23) Refer to </t>
    </r>
    <r>
      <rPr>
        <i/>
        <sz val="11"/>
        <rFont val="Arial"/>
        <family val="2"/>
      </rPr>
      <t>Exhibit IV</t>
    </r>
    <r>
      <rPr>
        <sz val="11"/>
        <rFont val="Arial"/>
        <family val="2"/>
      </rPr>
      <t>.  What is the maximum profit this firm could earn?</t>
    </r>
  </si>
  <si>
    <r>
      <t>29.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(LO25) Assume that the perfectly competitive market for corn is in long-run equilibrium, and the market price for corn increases.  In the short-run, the demand for corn faced by the individual farmer will __________, and this will encourage the farmer to ________.</t>
    </r>
  </si>
  <si>
    <t>30. (LO25) Assume perfectly competitive firms are making positive economic profit.  What will happen at the market level during the times of positive economic profit?</t>
  </si>
  <si>
    <r>
      <t>31.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(LO26) Which of the following is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a barrier for a firm to enter into an industry?</t>
    </r>
  </si>
  <si>
    <r>
      <t>32.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(LO27)  Relative to a perfectly competitive industry, a monopoly produces _______ output and charges a _______ price.</t>
    </r>
  </si>
  <si>
    <r>
      <t>34.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(LO29) A particular industry is made up of only 5 firms, each consisting of a 20% market share.  What is the Herfindahl-Hirschman Index (HHI) for this industry?</t>
    </r>
  </si>
  <si>
    <r>
      <t>35.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(LO30) The goal of a cartel is to _______ each members’ output, which will ________ prices and increase the cartel’s profit.</t>
    </r>
  </si>
  <si>
    <r>
      <t xml:space="preserve">36.  (LO31) Firm A and Firm B are the only two hardware stores in town, and each are deciding whether to open a new store or keep their current number of stores (see </t>
    </r>
    <r>
      <rPr>
        <i/>
        <sz val="11"/>
        <rFont val="Arial"/>
        <family val="2"/>
      </rPr>
      <t>Exhibit V</t>
    </r>
    <r>
      <rPr>
        <sz val="11"/>
        <rFont val="Arial"/>
        <family val="2"/>
      </rPr>
      <t xml:space="preserve">).  The profit they will earn from this decision depends on what the other firm does.  Using game </t>
    </r>
  </si>
  <si>
    <r>
      <t>37.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(LO32) Which market structure includes the assumptions of many sellers, selling slightly differentiated goods, with low barriers to entry?</t>
    </r>
  </si>
  <si>
    <r>
      <t>38.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(LO32) Which market structure includes the assumptions of few sellers with significant barriers to entry?</t>
    </r>
  </si>
  <si>
    <r>
      <t>39.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 (LO33) Refer to </t>
    </r>
    <r>
      <rPr>
        <i/>
        <sz val="11"/>
        <rFont val="Arial"/>
        <family val="2"/>
      </rPr>
      <t>Exhibit VI</t>
    </r>
    <r>
      <rPr>
        <sz val="11"/>
        <rFont val="Arial"/>
        <family val="2"/>
      </rPr>
      <t>.  Match the demand curve to the appropriate market structure.</t>
    </r>
  </si>
  <si>
    <r>
      <t xml:space="preserve"> 40. (LO34) Which is marginal revenue product of labor (MRP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) equal to?</t>
    </r>
  </si>
  <si>
    <r>
      <t>41.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 (LO35) Which of the following will increase the demand for labor?</t>
    </r>
  </si>
  <si>
    <r>
      <t>42.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 (LO36) What is the present value of $1,000 gift that one will receive two years from now, at an annual interest rate of 10%?</t>
    </r>
  </si>
  <si>
    <r>
      <t xml:space="preserve">43.  (LO37) Which of the following would </t>
    </r>
    <r>
      <rPr>
        <u val="single"/>
        <sz val="11"/>
        <rFont val="Arial"/>
        <family val="2"/>
      </rPr>
      <t>decrease</t>
    </r>
    <r>
      <rPr>
        <sz val="11"/>
        <rFont val="Arial"/>
        <family val="2"/>
      </rPr>
      <t xml:space="preserve"> equilibrium interest rates in the loanable funds market?</t>
    </r>
  </si>
  <si>
    <r>
      <t xml:space="preserve">44. (LO38) Refer to </t>
    </r>
    <r>
      <rPr>
        <i/>
        <sz val="11"/>
        <rFont val="Arial"/>
        <family val="2"/>
      </rPr>
      <t>Exhibit VII</t>
    </r>
    <r>
      <rPr>
        <sz val="11"/>
        <rFont val="Arial"/>
        <family val="2"/>
      </rPr>
      <t>.  The profit maximizing level of employees to hire is approximately ________ and to pay them a wage rate of about _______.</t>
    </r>
  </si>
  <si>
    <t>Huntsinger</t>
  </si>
  <si>
    <t>Azimi-Thomas</t>
  </si>
  <si>
    <t>Number of Questions</t>
  </si>
  <si>
    <t>Fall 2012</t>
  </si>
  <si>
    <t>Spring 2012</t>
  </si>
  <si>
    <t>Fall 2011</t>
  </si>
  <si>
    <t>Spring 2011</t>
  </si>
  <si>
    <t>Fall 2010</t>
  </si>
  <si>
    <t>Number of Questions with 80-100% of students Answering Correctly</t>
  </si>
  <si>
    <t>Number of Questions with 60-80% of students Answering Correctly</t>
  </si>
  <si>
    <t>Number of Questions with 0-60% of students Answering Correctly</t>
  </si>
  <si>
    <t>Spring 2013</t>
  </si>
  <si>
    <t>Jennings</t>
  </si>
  <si>
    <t>NA</t>
  </si>
  <si>
    <t>Fall 2013</t>
  </si>
  <si>
    <t>10</t>
  </si>
  <si>
    <t>20</t>
  </si>
  <si>
    <t>15</t>
  </si>
  <si>
    <t>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</si>
</sst>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vertAlign val="subscript"/>
      <sz val="11"/>
      <name val="Arial"/>
      <family val="2"/>
    </font>
    <font>
      <i/>
      <sz val="12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29" fillId="0" borderId="0" xfId="0" applyFont="1" applyFill="1" applyAlignment="1">
      <alignment/>
    </xf>
    <xf numFmtId="164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9" fillId="33" borderId="0" xfId="0" applyFont="1" applyFill="1" applyAlignment="1">
      <alignment horizontal="right"/>
    </xf>
    <xf numFmtId="1" fontId="29" fillId="33" borderId="10" xfId="0" applyNumberFormat="1" applyFont="1" applyFill="1" applyBorder="1" applyAlignment="1">
      <alignment horizontal="center"/>
    </xf>
    <xf numFmtId="164" fontId="50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/>
    </xf>
    <xf numFmtId="0" fontId="29" fillId="34" borderId="0" xfId="0" applyFont="1" applyFill="1" applyAlignment="1">
      <alignment horizontal="right"/>
    </xf>
    <xf numFmtId="1" fontId="29" fillId="34" borderId="10" xfId="0" applyNumberFormat="1" applyFont="1" applyFill="1" applyBorder="1" applyAlignment="1">
      <alignment horizontal="center"/>
    </xf>
    <xf numFmtId="164" fontId="50" fillId="34" borderId="0" xfId="0" applyNumberFormat="1" applyFont="1" applyFill="1" applyAlignment="1">
      <alignment horizontal="center"/>
    </xf>
    <xf numFmtId="0" fontId="29" fillId="34" borderId="0" xfId="0" applyFont="1" applyFill="1" applyAlignment="1">
      <alignment/>
    </xf>
    <xf numFmtId="0" fontId="29" fillId="35" borderId="0" xfId="0" applyFont="1" applyFill="1" applyAlignment="1">
      <alignment horizontal="right"/>
    </xf>
    <xf numFmtId="1" fontId="29" fillId="35" borderId="10" xfId="0" applyNumberFormat="1" applyFont="1" applyFill="1" applyBorder="1" applyAlignment="1">
      <alignment horizontal="center"/>
    </xf>
    <xf numFmtId="164" fontId="50" fillId="35" borderId="0" xfId="0" applyNumberFormat="1" applyFont="1" applyFill="1" applyAlignment="1">
      <alignment horizontal="center"/>
    </xf>
    <xf numFmtId="0" fontId="29" fillId="35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49" fontId="0" fillId="35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164" fontId="0" fillId="0" borderId="0" xfId="0" applyNumberFormat="1" applyAlignment="1">
      <alignment horizontal="center"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49" fontId="0" fillId="33" borderId="0" xfId="0" applyNumberFormat="1" applyFill="1" applyAlignment="1">
      <alignment wrapText="1"/>
    </xf>
    <xf numFmtId="49" fontId="0" fillId="34" borderId="0" xfId="0" applyNumberFormat="1" applyFill="1" applyAlignment="1">
      <alignment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29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31" fillId="34" borderId="0" xfId="0" applyNumberFormat="1" applyFont="1" applyFill="1" applyAlignment="1">
      <alignment horizontal="center"/>
    </xf>
    <xf numFmtId="164" fontId="31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C10" sqref="C10"/>
    </sheetView>
  </sheetViews>
  <sheetFormatPr defaultColWidth="9.140625" defaultRowHeight="15"/>
  <cols>
    <col min="2" max="7" width="9.140625" style="40" customWidth="1"/>
  </cols>
  <sheetData>
    <row r="1" spans="1:21" s="29" customFormat="1" ht="60">
      <c r="A1" s="26" t="s">
        <v>55</v>
      </c>
      <c r="B1" s="27" t="s">
        <v>67</v>
      </c>
      <c r="C1" s="27" t="s">
        <v>67</v>
      </c>
      <c r="D1" s="27"/>
      <c r="E1" s="27" t="s">
        <v>64</v>
      </c>
      <c r="F1" s="27" t="s">
        <v>64</v>
      </c>
      <c r="G1" s="27"/>
      <c r="H1" s="27" t="s">
        <v>56</v>
      </c>
      <c r="I1" s="27" t="s">
        <v>56</v>
      </c>
      <c r="J1" s="27"/>
      <c r="K1" s="27" t="s">
        <v>57</v>
      </c>
      <c r="L1" s="27" t="s">
        <v>57</v>
      </c>
      <c r="M1" s="27"/>
      <c r="N1" s="28" t="s">
        <v>58</v>
      </c>
      <c r="O1" s="28" t="s">
        <v>58</v>
      </c>
      <c r="Q1" t="s">
        <v>59</v>
      </c>
      <c r="R1" s="30" t="s">
        <v>59</v>
      </c>
      <c r="S1"/>
      <c r="T1" t="s">
        <v>60</v>
      </c>
      <c r="U1" t="s">
        <v>60</v>
      </c>
    </row>
    <row r="2" spans="1:21" s="29" customFormat="1" ht="135">
      <c r="A2" s="31" t="s">
        <v>61</v>
      </c>
      <c r="B2" s="27" t="s">
        <v>68</v>
      </c>
      <c r="C2" s="33">
        <f>B2/45</f>
        <v>0.2222222222222222</v>
      </c>
      <c r="D2" s="27"/>
      <c r="E2" s="32">
        <v>11</v>
      </c>
      <c r="F2" s="33">
        <f>E2/45</f>
        <v>0.24444444444444444</v>
      </c>
      <c r="G2" s="27"/>
      <c r="H2" s="32">
        <v>14</v>
      </c>
      <c r="I2" s="33">
        <f>H2/47</f>
        <v>0.2978723404255319</v>
      </c>
      <c r="J2" s="27"/>
      <c r="K2" s="32">
        <v>12</v>
      </c>
      <c r="L2" s="33">
        <f>K2/47</f>
        <v>0.2553191489361702</v>
      </c>
      <c r="M2" s="27"/>
      <c r="N2" s="28">
        <v>28</v>
      </c>
      <c r="O2" s="33">
        <f>N2/47</f>
        <v>0.5957446808510638</v>
      </c>
      <c r="Q2">
        <v>9</v>
      </c>
      <c r="R2" s="30">
        <f>Q2/37</f>
        <v>0.24324324324324326</v>
      </c>
      <c r="S2"/>
      <c r="T2" s="34">
        <v>9</v>
      </c>
      <c r="U2" s="35">
        <f>T2/37</f>
        <v>0.24324324324324326</v>
      </c>
    </row>
    <row r="3" spans="1:21" s="29" customFormat="1" ht="135">
      <c r="A3" s="36" t="s">
        <v>62</v>
      </c>
      <c r="B3" s="27" t="s">
        <v>69</v>
      </c>
      <c r="C3" s="33">
        <f>B3/45</f>
        <v>0.4444444444444444</v>
      </c>
      <c r="D3" s="27"/>
      <c r="E3" s="32">
        <v>22</v>
      </c>
      <c r="F3" s="33">
        <f>E3/45</f>
        <v>0.4888888888888889</v>
      </c>
      <c r="G3" s="27"/>
      <c r="H3" s="32">
        <v>20</v>
      </c>
      <c r="I3" s="33">
        <f>H3/47</f>
        <v>0.425531914893617</v>
      </c>
      <c r="J3" s="27"/>
      <c r="K3" s="32">
        <v>19</v>
      </c>
      <c r="L3" s="33">
        <f>K3/47</f>
        <v>0.40425531914893614</v>
      </c>
      <c r="M3" s="27"/>
      <c r="N3" s="28">
        <v>15</v>
      </c>
      <c r="O3" s="33">
        <f>N3/47</f>
        <v>0.3191489361702128</v>
      </c>
      <c r="Q3">
        <v>16</v>
      </c>
      <c r="R3" s="30">
        <f>Q3/37</f>
        <v>0.43243243243243246</v>
      </c>
      <c r="S3"/>
      <c r="T3" s="34">
        <v>12</v>
      </c>
      <c r="U3" s="35">
        <f>T3/37</f>
        <v>0.32432432432432434</v>
      </c>
    </row>
    <row r="4" spans="1:21" s="29" customFormat="1" ht="135">
      <c r="A4" s="37" t="s">
        <v>63</v>
      </c>
      <c r="B4" s="27" t="s">
        <v>70</v>
      </c>
      <c r="C4" s="33">
        <f>B4/45</f>
        <v>0.3333333333333333</v>
      </c>
      <c r="D4" s="27"/>
      <c r="E4" s="32">
        <v>12</v>
      </c>
      <c r="F4" s="33">
        <f>E4/45</f>
        <v>0.26666666666666666</v>
      </c>
      <c r="G4" s="27"/>
      <c r="H4" s="32">
        <v>13</v>
      </c>
      <c r="I4" s="33">
        <f>H4/47</f>
        <v>0.2765957446808511</v>
      </c>
      <c r="J4" s="27"/>
      <c r="K4" s="32">
        <v>16</v>
      </c>
      <c r="L4" s="33">
        <f>K4/47</f>
        <v>0.3404255319148936</v>
      </c>
      <c r="M4" s="27"/>
      <c r="N4" s="28">
        <v>4</v>
      </c>
      <c r="O4" s="33">
        <f>N4/47</f>
        <v>0.0851063829787234</v>
      </c>
      <c r="Q4">
        <v>12</v>
      </c>
      <c r="R4" s="30">
        <f>Q4/37</f>
        <v>0.32432432432432434</v>
      </c>
      <c r="S4"/>
      <c r="T4" s="34">
        <v>16</v>
      </c>
      <c r="U4" s="35">
        <f>T4/37</f>
        <v>0.43243243243243246</v>
      </c>
    </row>
    <row r="5" spans="2:15" s="29" customFormat="1" ht="15">
      <c r="B5" s="38"/>
      <c r="C5" s="38"/>
      <c r="D5" s="38"/>
      <c r="E5" s="38"/>
      <c r="F5" s="38"/>
      <c r="G5" s="38"/>
      <c r="H5" s="38"/>
      <c r="I5" s="38"/>
      <c r="J5" s="38"/>
      <c r="K5" s="39"/>
      <c r="L5" s="38"/>
      <c r="M5" s="38"/>
      <c r="N5" s="28"/>
      <c r="O5" s="28"/>
    </row>
    <row r="6" spans="2:20" s="29" customFormat="1" ht="15">
      <c r="B6" s="39" t="s">
        <v>71</v>
      </c>
      <c r="C6" s="38"/>
      <c r="D6" s="38"/>
      <c r="E6" s="41">
        <f>SUM(E2:E4)</f>
        <v>45</v>
      </c>
      <c r="F6" s="38"/>
      <c r="G6" s="38"/>
      <c r="H6" s="29">
        <f>SUM(H2:H5)</f>
        <v>47</v>
      </c>
      <c r="I6" s="38"/>
      <c r="J6" s="38"/>
      <c r="K6" s="29">
        <f>SUM(K2:K5)</f>
        <v>47</v>
      </c>
      <c r="L6" s="38"/>
      <c r="M6" s="38"/>
      <c r="N6" s="29">
        <f>SUM(N2:N5)</f>
        <v>47</v>
      </c>
      <c r="O6" s="28"/>
      <c r="Q6" s="29">
        <f>SUM(Q2:Q5)</f>
        <v>37</v>
      </c>
      <c r="T6" s="29">
        <f>SUM(T2:T5)</f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6"/>
  <sheetViews>
    <sheetView tabSelected="1" zoomScale="85" zoomScaleNormal="85" zoomScalePageLayoutView="0" workbookViewId="0" topLeftCell="A377">
      <selection activeCell="B307" sqref="B307:D307"/>
    </sheetView>
  </sheetViews>
  <sheetFormatPr defaultColWidth="9.140625" defaultRowHeight="15"/>
  <cols>
    <col min="1" max="1" width="26.140625" style="1" customWidth="1"/>
    <col min="2" max="2" width="11.8515625" style="8" customWidth="1"/>
    <col min="3" max="3" width="9.57421875" style="8" customWidth="1"/>
    <col min="4" max="4" width="11.00390625" style="8" customWidth="1"/>
    <col min="5" max="5" width="11.140625" style="8" customWidth="1"/>
    <col min="6" max="16384" width="9.140625" style="8" customWidth="1"/>
  </cols>
  <sheetData>
    <row r="1" spans="1:4" ht="15">
      <c r="A1" s="2"/>
      <c r="B1" s="8" t="s">
        <v>53</v>
      </c>
      <c r="C1" s="8" t="s">
        <v>65</v>
      </c>
      <c r="D1" s="8" t="s">
        <v>54</v>
      </c>
    </row>
    <row r="2" ht="15">
      <c r="A2" s="4" t="s">
        <v>8</v>
      </c>
    </row>
    <row r="3" spans="1:5" s="25" customFormat="1" ht="15">
      <c r="A3" s="22" t="s">
        <v>0</v>
      </c>
      <c r="B3" s="23">
        <v>17</v>
      </c>
      <c r="C3" s="23">
        <v>22</v>
      </c>
      <c r="D3" s="23">
        <v>28</v>
      </c>
      <c r="E3" s="24">
        <f>SUM(B3:D3)/67</f>
        <v>1</v>
      </c>
    </row>
    <row r="4" spans="1:5" ht="15">
      <c r="A4" s="3" t="s">
        <v>1</v>
      </c>
      <c r="B4" s="42"/>
      <c r="C4" s="42">
        <v>0</v>
      </c>
      <c r="D4" s="42"/>
      <c r="E4" s="9">
        <f>SUM(B4:D4)/67</f>
        <v>0</v>
      </c>
    </row>
    <row r="5" spans="1:5" ht="15">
      <c r="A5" s="3" t="s">
        <v>2</v>
      </c>
      <c r="B5" s="42"/>
      <c r="C5" s="42">
        <v>0</v>
      </c>
      <c r="D5" s="42"/>
      <c r="E5" s="9">
        <f>SUM(B5:D5)/67</f>
        <v>0</v>
      </c>
    </row>
    <row r="6" spans="1:5" ht="15">
      <c r="A6" s="3" t="s">
        <v>3</v>
      </c>
      <c r="B6" s="42"/>
      <c r="C6" s="42">
        <v>0</v>
      </c>
      <c r="D6" s="42"/>
      <c r="E6" s="9">
        <f>SUM(B6:D6)/67</f>
        <v>0</v>
      </c>
    </row>
    <row r="7" spans="1:5" ht="15">
      <c r="A7" s="3" t="s">
        <v>4</v>
      </c>
      <c r="B7" s="42"/>
      <c r="C7" s="42">
        <v>0</v>
      </c>
      <c r="D7" s="42"/>
      <c r="E7" s="9">
        <f>SUM(B7:D7)/67</f>
        <v>0</v>
      </c>
    </row>
    <row r="8" spans="1:5" ht="15">
      <c r="A8" s="3" t="s">
        <v>6</v>
      </c>
      <c r="B8" s="42"/>
      <c r="C8" s="42">
        <v>0</v>
      </c>
      <c r="D8" s="42"/>
      <c r="E8" s="9">
        <f>SUM(B8:D8)/67</f>
        <v>0</v>
      </c>
    </row>
    <row r="9" spans="1:5" ht="15">
      <c r="A9" s="3" t="s">
        <v>5</v>
      </c>
      <c r="B9" s="43">
        <f>SUM(B3:B8)</f>
        <v>17</v>
      </c>
      <c r="C9" s="43">
        <f>SUM(C3:C8)</f>
        <v>22</v>
      </c>
      <c r="D9" s="43">
        <f>SUM(D3:D8)</f>
        <v>28</v>
      </c>
      <c r="E9" s="10">
        <f>SUM(B9:D9)</f>
        <v>67</v>
      </c>
    </row>
    <row r="10" spans="1:5" ht="15">
      <c r="A10" s="3"/>
      <c r="B10" s="51">
        <f>B3/B9</f>
        <v>1</v>
      </c>
      <c r="C10" s="51">
        <f>C3/C9</f>
        <v>1</v>
      </c>
      <c r="D10" s="51">
        <f>D3/D9</f>
        <v>1</v>
      </c>
      <c r="E10" s="9">
        <f>SUM(E3:E8)</f>
        <v>1</v>
      </c>
    </row>
    <row r="11" spans="1:5" ht="15">
      <c r="A11" s="4" t="s">
        <v>9</v>
      </c>
      <c r="E11" s="11"/>
    </row>
    <row r="12" spans="1:5" ht="15">
      <c r="A12" s="3" t="s">
        <v>0</v>
      </c>
      <c r="B12" s="42">
        <v>1</v>
      </c>
      <c r="C12" s="42">
        <v>2</v>
      </c>
      <c r="D12" s="42"/>
      <c r="E12" s="9">
        <f>SUM(B12:D12)/67</f>
        <v>0.04477611940298507</v>
      </c>
    </row>
    <row r="13" spans="1:5" ht="15">
      <c r="A13" s="3" t="s">
        <v>1</v>
      </c>
      <c r="B13" s="42"/>
      <c r="C13" s="42">
        <v>0</v>
      </c>
      <c r="D13" s="42"/>
      <c r="E13" s="9">
        <f>SUM(B13:D13)/67</f>
        <v>0</v>
      </c>
    </row>
    <row r="14" spans="1:5" s="25" customFormat="1" ht="15">
      <c r="A14" s="22" t="s">
        <v>2</v>
      </c>
      <c r="B14" s="23">
        <v>12</v>
      </c>
      <c r="C14" s="23">
        <v>20</v>
      </c>
      <c r="D14" s="23">
        <v>28</v>
      </c>
      <c r="E14" s="24">
        <f>SUM(B14:D14)/67</f>
        <v>0.8955223880597015</v>
      </c>
    </row>
    <row r="15" spans="1:5" ht="15">
      <c r="A15" s="3" t="s">
        <v>3</v>
      </c>
      <c r="B15" s="42">
        <v>4</v>
      </c>
      <c r="C15" s="42">
        <v>0</v>
      </c>
      <c r="D15" s="42"/>
      <c r="E15" s="9">
        <f>SUM(B15:D15)/67</f>
        <v>0.05970149253731343</v>
      </c>
    </row>
    <row r="16" spans="1:5" ht="15">
      <c r="A16" s="3" t="s">
        <v>4</v>
      </c>
      <c r="B16" s="42"/>
      <c r="C16" s="42">
        <v>0</v>
      </c>
      <c r="D16" s="42"/>
      <c r="E16" s="9">
        <f>SUM(B16:D16)/67</f>
        <v>0</v>
      </c>
    </row>
    <row r="17" spans="1:5" ht="15">
      <c r="A17" s="3" t="s">
        <v>6</v>
      </c>
      <c r="B17" s="42"/>
      <c r="C17" s="42">
        <v>0</v>
      </c>
      <c r="D17" s="42"/>
      <c r="E17" s="9">
        <f>SUM(B17:D17)/67</f>
        <v>0</v>
      </c>
    </row>
    <row r="18" spans="1:5" ht="15">
      <c r="A18" s="3" t="s">
        <v>5</v>
      </c>
      <c r="B18" s="43">
        <f>SUM(B12:B17)</f>
        <v>17</v>
      </c>
      <c r="C18" s="43">
        <f>SUM(C12:C17)</f>
        <v>22</v>
      </c>
      <c r="D18" s="43">
        <f>SUM(D12:D17)</f>
        <v>28</v>
      </c>
      <c r="E18" s="10">
        <f>SUM(B18:D18)</f>
        <v>67</v>
      </c>
    </row>
    <row r="19" spans="1:5" ht="15">
      <c r="A19" s="3"/>
      <c r="B19" s="49">
        <f>B14/B18</f>
        <v>0.7058823529411765</v>
      </c>
      <c r="C19" s="49">
        <f>C14/C18</f>
        <v>0.9090909090909091</v>
      </c>
      <c r="D19" s="49">
        <f>D14/D18</f>
        <v>1</v>
      </c>
      <c r="E19" s="9">
        <f>SUM(E12:E17)</f>
        <v>1</v>
      </c>
    </row>
    <row r="20" spans="1:5" ht="15">
      <c r="A20" s="4" t="s">
        <v>10</v>
      </c>
      <c r="E20" s="11"/>
    </row>
    <row r="21" spans="1:5" ht="15">
      <c r="A21" s="3" t="s">
        <v>0</v>
      </c>
      <c r="B21" s="42">
        <v>1</v>
      </c>
      <c r="C21" s="42">
        <v>0</v>
      </c>
      <c r="D21" s="42">
        <v>3</v>
      </c>
      <c r="E21" s="9">
        <f>SUM(B21:D21)/67</f>
        <v>0.05970149253731343</v>
      </c>
    </row>
    <row r="22" spans="1:5" ht="15">
      <c r="A22" s="3" t="s">
        <v>1</v>
      </c>
      <c r="B22" s="42">
        <v>1</v>
      </c>
      <c r="C22" s="42">
        <v>2</v>
      </c>
      <c r="D22" s="42">
        <v>1</v>
      </c>
      <c r="E22" s="9">
        <f>SUM(B22:D22)/67</f>
        <v>0.05970149253731343</v>
      </c>
    </row>
    <row r="23" spans="1:5" ht="15">
      <c r="A23" s="3" t="s">
        <v>2</v>
      </c>
      <c r="B23" s="42"/>
      <c r="C23" s="42">
        <v>0</v>
      </c>
      <c r="D23" s="42">
        <v>1</v>
      </c>
      <c r="E23" s="9">
        <f>SUM(B23:D23)/67</f>
        <v>0.014925373134328358</v>
      </c>
    </row>
    <row r="24" spans="1:5" s="17" customFormat="1" ht="15">
      <c r="A24" s="14" t="s">
        <v>3</v>
      </c>
      <c r="B24" s="15">
        <v>14</v>
      </c>
      <c r="C24" s="15">
        <v>20</v>
      </c>
      <c r="D24" s="15">
        <v>22</v>
      </c>
      <c r="E24" s="16">
        <f>SUM(B24:D24)/67</f>
        <v>0.835820895522388</v>
      </c>
    </row>
    <row r="25" spans="1:5" ht="15">
      <c r="A25" s="3" t="s">
        <v>4</v>
      </c>
      <c r="B25" s="42">
        <v>1</v>
      </c>
      <c r="C25" s="42">
        <v>0</v>
      </c>
      <c r="D25" s="42">
        <v>1</v>
      </c>
      <c r="E25" s="9">
        <f>SUM(B25:D25)/67</f>
        <v>0.029850746268656716</v>
      </c>
    </row>
    <row r="26" spans="1:5" ht="15">
      <c r="A26" s="3" t="s">
        <v>6</v>
      </c>
      <c r="B26" s="42"/>
      <c r="C26" s="42">
        <v>0</v>
      </c>
      <c r="D26" s="42"/>
      <c r="E26" s="9">
        <f>SUM(B26:D26)/67</f>
        <v>0</v>
      </c>
    </row>
    <row r="27" spans="1:5" ht="15">
      <c r="A27" s="3" t="s">
        <v>5</v>
      </c>
      <c r="B27" s="43">
        <f>SUM(B21:B26)</f>
        <v>17</v>
      </c>
      <c r="C27" s="43">
        <f>SUM(C21:C26)</f>
        <v>22</v>
      </c>
      <c r="D27" s="43">
        <f>SUM(D21:D26)</f>
        <v>28</v>
      </c>
      <c r="E27" s="10">
        <f>SUM(B27:D27)</f>
        <v>67</v>
      </c>
    </row>
    <row r="28" spans="1:5" ht="15">
      <c r="A28" s="3"/>
      <c r="B28" s="49">
        <f>B24/B27</f>
        <v>0.8235294117647058</v>
      </c>
      <c r="C28" s="49">
        <f>C24/C27</f>
        <v>0.9090909090909091</v>
      </c>
      <c r="D28" s="49">
        <f>D24/D27</f>
        <v>0.7857142857142857</v>
      </c>
      <c r="E28" s="9">
        <f>SUM(E21:E26)</f>
        <v>0.9999999999999999</v>
      </c>
    </row>
    <row r="29" spans="1:5" ht="15">
      <c r="A29" s="4" t="s">
        <v>27</v>
      </c>
      <c r="E29" s="11"/>
    </row>
    <row r="30" spans="1:5" ht="15">
      <c r="A30" s="3" t="s">
        <v>0</v>
      </c>
      <c r="B30" s="42">
        <v>3</v>
      </c>
      <c r="C30" s="42">
        <v>2</v>
      </c>
      <c r="D30" s="42">
        <v>3</v>
      </c>
      <c r="E30" s="9">
        <f>SUM(B30:D30)/67</f>
        <v>0.11940298507462686</v>
      </c>
    </row>
    <row r="31" spans="1:5" s="25" customFormat="1" ht="15">
      <c r="A31" s="22" t="s">
        <v>1</v>
      </c>
      <c r="B31" s="23">
        <v>13</v>
      </c>
      <c r="C31" s="23">
        <v>20</v>
      </c>
      <c r="D31" s="23">
        <v>20</v>
      </c>
      <c r="E31" s="24">
        <f>SUM(B31:D31)/67</f>
        <v>0.7910447761194029</v>
      </c>
    </row>
    <row r="32" spans="1:5" ht="15">
      <c r="A32" s="3" t="s">
        <v>2</v>
      </c>
      <c r="B32" s="42">
        <v>1</v>
      </c>
      <c r="C32" s="42">
        <v>0</v>
      </c>
      <c r="D32" s="42">
        <v>2</v>
      </c>
      <c r="E32" s="9">
        <f>SUM(B32:D32)/67</f>
        <v>0.04477611940298507</v>
      </c>
    </row>
    <row r="33" spans="1:5" ht="15">
      <c r="A33" s="3" t="s">
        <v>3</v>
      </c>
      <c r="B33" s="42"/>
      <c r="C33" s="42">
        <v>0</v>
      </c>
      <c r="D33" s="42">
        <v>3</v>
      </c>
      <c r="E33" s="9">
        <f>SUM(B33:D33)/67</f>
        <v>0.04477611940298507</v>
      </c>
    </row>
    <row r="34" spans="1:5" ht="15">
      <c r="A34" s="3" t="s">
        <v>4</v>
      </c>
      <c r="B34" s="42"/>
      <c r="C34" s="42">
        <v>0</v>
      </c>
      <c r="D34" s="42"/>
      <c r="E34" s="9">
        <f>SUM(B34:D34)/67</f>
        <v>0</v>
      </c>
    </row>
    <row r="35" spans="1:5" ht="15">
      <c r="A35" s="3" t="s">
        <v>6</v>
      </c>
      <c r="B35" s="42"/>
      <c r="C35" s="42">
        <v>0</v>
      </c>
      <c r="D35" s="42"/>
      <c r="E35" s="9">
        <f>SUM(B35:D35)/67</f>
        <v>0</v>
      </c>
    </row>
    <row r="36" spans="1:5" ht="15">
      <c r="A36" s="3" t="s">
        <v>5</v>
      </c>
      <c r="B36" s="43">
        <f>SUM(B30:B35)</f>
        <v>17</v>
      </c>
      <c r="C36" s="43">
        <f>SUM(C30:C35)</f>
        <v>22</v>
      </c>
      <c r="D36" s="43">
        <f>SUM(D30:D35)</f>
        <v>28</v>
      </c>
      <c r="E36" s="10">
        <f>SUM(B36:D36)</f>
        <v>67</v>
      </c>
    </row>
    <row r="37" spans="1:5" ht="15">
      <c r="A37" s="3"/>
      <c r="B37" s="49">
        <f>B31/B36</f>
        <v>0.7647058823529411</v>
      </c>
      <c r="C37" s="49">
        <f>C31/C36</f>
        <v>0.9090909090909091</v>
      </c>
      <c r="D37" s="49">
        <f>D31/D36</f>
        <v>0.7142857142857143</v>
      </c>
      <c r="E37" s="9">
        <f>SUM(E30:E35)</f>
        <v>1</v>
      </c>
    </row>
    <row r="38" spans="1:5" ht="15">
      <c r="A38" s="4" t="s">
        <v>28</v>
      </c>
      <c r="E38" s="11"/>
    </row>
    <row r="39" spans="1:5" ht="15">
      <c r="A39" s="3" t="s">
        <v>0</v>
      </c>
      <c r="B39" s="42"/>
      <c r="C39" s="42">
        <v>1</v>
      </c>
      <c r="D39" s="42">
        <v>1</v>
      </c>
      <c r="E39" s="9">
        <f>SUM(B39:D39)/67</f>
        <v>0.029850746268656716</v>
      </c>
    </row>
    <row r="40" spans="1:5" ht="15">
      <c r="A40" s="3" t="s">
        <v>1</v>
      </c>
      <c r="B40" s="42">
        <v>2</v>
      </c>
      <c r="C40" s="42">
        <v>1</v>
      </c>
      <c r="D40" s="42">
        <v>3</v>
      </c>
      <c r="E40" s="9">
        <f>SUM(B40:D40)/67</f>
        <v>0.08955223880597014</v>
      </c>
    </row>
    <row r="41" spans="1:5" ht="15">
      <c r="A41" s="3" t="s">
        <v>2</v>
      </c>
      <c r="B41" s="42">
        <v>6</v>
      </c>
      <c r="C41" s="42">
        <v>14</v>
      </c>
      <c r="D41" s="42">
        <v>5</v>
      </c>
      <c r="E41" s="9">
        <f>SUM(B41:D41)/67</f>
        <v>0.373134328358209</v>
      </c>
    </row>
    <row r="42" spans="1:5" s="21" customFormat="1" ht="15">
      <c r="A42" s="18" t="s">
        <v>3</v>
      </c>
      <c r="B42" s="19">
        <v>9</v>
      </c>
      <c r="C42" s="19">
        <v>6</v>
      </c>
      <c r="D42" s="19">
        <v>19</v>
      </c>
      <c r="E42" s="20">
        <f>SUM(B42:D42)/67</f>
        <v>0.5074626865671642</v>
      </c>
    </row>
    <row r="43" spans="1:5" ht="15">
      <c r="A43" s="3" t="s">
        <v>4</v>
      </c>
      <c r="B43" s="42"/>
      <c r="C43" s="42">
        <v>0</v>
      </c>
      <c r="D43" s="42"/>
      <c r="E43" s="9">
        <f>SUM(B43:D43)/67</f>
        <v>0</v>
      </c>
    </row>
    <row r="44" spans="1:5" ht="15">
      <c r="A44" s="3" t="s">
        <v>6</v>
      </c>
      <c r="B44" s="42"/>
      <c r="C44" s="42">
        <v>0</v>
      </c>
      <c r="D44" s="42"/>
      <c r="E44" s="9">
        <f>SUM(B44:D44)/67</f>
        <v>0</v>
      </c>
    </row>
    <row r="45" spans="1:5" ht="15">
      <c r="A45" s="3" t="s">
        <v>5</v>
      </c>
      <c r="B45" s="43">
        <f>SUM(B39:B44)</f>
        <v>17</v>
      </c>
      <c r="C45" s="43">
        <f>SUM(C39:C44)</f>
        <v>22</v>
      </c>
      <c r="D45" s="43">
        <f>SUM(D39:D44)</f>
        <v>28</v>
      </c>
      <c r="E45" s="10">
        <f>SUM(B45:D45)</f>
        <v>67</v>
      </c>
    </row>
    <row r="46" spans="1:5" ht="15">
      <c r="A46" s="3"/>
      <c r="B46" s="49">
        <f>B42/B45</f>
        <v>0.5294117647058824</v>
      </c>
      <c r="C46" s="49">
        <f>C42/C45</f>
        <v>0.2727272727272727</v>
      </c>
      <c r="D46" s="49">
        <f>D42/D45</f>
        <v>0.6785714285714286</v>
      </c>
      <c r="E46" s="9">
        <f>SUM(E39:E44)</f>
        <v>1</v>
      </c>
    </row>
    <row r="47" spans="1:5" ht="15">
      <c r="A47" s="4" t="s">
        <v>11</v>
      </c>
      <c r="E47" s="11"/>
    </row>
    <row r="48" spans="1:5" s="17" customFormat="1" ht="15">
      <c r="A48" s="14" t="s">
        <v>0</v>
      </c>
      <c r="B48" s="15">
        <v>14</v>
      </c>
      <c r="C48" s="15">
        <v>11</v>
      </c>
      <c r="D48" s="15">
        <v>20</v>
      </c>
      <c r="E48" s="16">
        <f>SUM(B48:D48)/67</f>
        <v>0.6716417910447762</v>
      </c>
    </row>
    <row r="49" spans="1:5" ht="15">
      <c r="A49" s="3" t="s">
        <v>1</v>
      </c>
      <c r="B49" s="42"/>
      <c r="C49" s="42">
        <v>1</v>
      </c>
      <c r="D49" s="42">
        <v>5</v>
      </c>
      <c r="E49" s="9">
        <f>SUM(B49:D49)/67</f>
        <v>0.08955223880597014</v>
      </c>
    </row>
    <row r="50" spans="1:5" ht="15">
      <c r="A50" s="3" t="s">
        <v>2</v>
      </c>
      <c r="B50" s="42">
        <v>3</v>
      </c>
      <c r="C50" s="42">
        <v>10</v>
      </c>
      <c r="D50" s="42">
        <v>3</v>
      </c>
      <c r="E50" s="9">
        <f>SUM(B50:D50)/67</f>
        <v>0.23880597014925373</v>
      </c>
    </row>
    <row r="51" spans="1:5" ht="15">
      <c r="A51" s="3" t="s">
        <v>3</v>
      </c>
      <c r="B51" s="42"/>
      <c r="C51" s="42">
        <v>0</v>
      </c>
      <c r="D51" s="42"/>
      <c r="E51" s="9">
        <f>SUM(B51:D51)/67</f>
        <v>0</v>
      </c>
    </row>
    <row r="52" spans="1:5" ht="15">
      <c r="A52" s="3" t="s">
        <v>4</v>
      </c>
      <c r="B52" s="42"/>
      <c r="C52" s="42">
        <v>0</v>
      </c>
      <c r="D52" s="42"/>
      <c r="E52" s="9">
        <f>SUM(B52:D52)/67</f>
        <v>0</v>
      </c>
    </row>
    <row r="53" spans="1:5" ht="15">
      <c r="A53" s="3" t="s">
        <v>6</v>
      </c>
      <c r="B53" s="42"/>
      <c r="C53" s="42">
        <v>0</v>
      </c>
      <c r="D53" s="42"/>
      <c r="E53" s="9">
        <f>SUM(B53:D53)/67</f>
        <v>0</v>
      </c>
    </row>
    <row r="54" spans="1:5" ht="15">
      <c r="A54" s="3" t="s">
        <v>5</v>
      </c>
      <c r="B54" s="43">
        <f>SUM(B48:B53)</f>
        <v>17</v>
      </c>
      <c r="C54" s="43">
        <f>SUM(C48:C53)</f>
        <v>22</v>
      </c>
      <c r="D54" s="43">
        <f>SUM(D48:D53)</f>
        <v>28</v>
      </c>
      <c r="E54" s="10">
        <f>SUM(B54:D54)</f>
        <v>67</v>
      </c>
    </row>
    <row r="55" spans="1:5" ht="15">
      <c r="A55" s="3"/>
      <c r="B55" s="51">
        <f>B48/B54</f>
        <v>0.8235294117647058</v>
      </c>
      <c r="C55" s="51">
        <f>C48/C54</f>
        <v>0.5</v>
      </c>
      <c r="D55" s="51">
        <f>D48/D54</f>
        <v>0.7142857142857143</v>
      </c>
      <c r="E55" s="9">
        <f>SUM(E48:E53)</f>
        <v>1</v>
      </c>
    </row>
    <row r="56" spans="1:5" ht="15">
      <c r="A56" s="4" t="s">
        <v>12</v>
      </c>
      <c r="E56" s="11"/>
    </row>
    <row r="57" spans="1:5" ht="15">
      <c r="A57" s="3" t="s">
        <v>0</v>
      </c>
      <c r="B57" s="42">
        <v>4</v>
      </c>
      <c r="C57" s="42">
        <v>1</v>
      </c>
      <c r="D57" s="42">
        <v>1</v>
      </c>
      <c r="E57" s="9">
        <f>SUM(B57:D57)/67</f>
        <v>0.08955223880597014</v>
      </c>
    </row>
    <row r="58" spans="1:5" s="25" customFormat="1" ht="15">
      <c r="A58" s="22" t="s">
        <v>1</v>
      </c>
      <c r="B58" s="23">
        <v>13</v>
      </c>
      <c r="C58" s="23">
        <v>21</v>
      </c>
      <c r="D58" s="23">
        <v>20</v>
      </c>
      <c r="E58" s="24">
        <f>SUM(B58:D58)/67</f>
        <v>0.8059701492537313</v>
      </c>
    </row>
    <row r="59" spans="1:5" ht="15">
      <c r="A59" s="3" t="s">
        <v>2</v>
      </c>
      <c r="B59" s="42"/>
      <c r="C59" s="42">
        <v>0</v>
      </c>
      <c r="D59" s="42">
        <v>1</v>
      </c>
      <c r="E59" s="9">
        <f>SUM(B59:D59)/67</f>
        <v>0.014925373134328358</v>
      </c>
    </row>
    <row r="60" spans="1:5" ht="15">
      <c r="A60" s="3" t="s">
        <v>3</v>
      </c>
      <c r="B60" s="42"/>
      <c r="C60" s="42">
        <v>0</v>
      </c>
      <c r="D60" s="42">
        <v>6</v>
      </c>
      <c r="E60" s="9">
        <f>SUM(B60:D60)/67</f>
        <v>0.08955223880597014</v>
      </c>
    </row>
    <row r="61" spans="1:5" ht="15">
      <c r="A61" s="3" t="s">
        <v>4</v>
      </c>
      <c r="B61" s="42"/>
      <c r="C61" s="42">
        <v>0</v>
      </c>
      <c r="D61" s="42"/>
      <c r="E61" s="9">
        <f>SUM(B61:D61)/67</f>
        <v>0</v>
      </c>
    </row>
    <row r="62" spans="1:5" ht="15">
      <c r="A62" s="3" t="s">
        <v>6</v>
      </c>
      <c r="B62" s="42"/>
      <c r="C62" s="42">
        <v>0</v>
      </c>
      <c r="D62" s="42"/>
      <c r="E62" s="9">
        <f>SUM(B62:D62)/67</f>
        <v>0</v>
      </c>
    </row>
    <row r="63" spans="1:5" ht="15">
      <c r="A63" s="3" t="s">
        <v>5</v>
      </c>
      <c r="B63" s="43">
        <f>SUM(B57:B62)</f>
        <v>17</v>
      </c>
      <c r="C63" s="43">
        <f>SUM(C57:C62)</f>
        <v>22</v>
      </c>
      <c r="D63" s="43">
        <f>SUM(D57:D62)</f>
        <v>28</v>
      </c>
      <c r="E63" s="10">
        <f>SUM(B63:D63)</f>
        <v>67</v>
      </c>
    </row>
    <row r="64" spans="1:5" ht="15">
      <c r="A64" s="3"/>
      <c r="B64" s="49">
        <f>B58/B63</f>
        <v>0.7647058823529411</v>
      </c>
      <c r="C64" s="49">
        <f>C58/C63</f>
        <v>0.9545454545454546</v>
      </c>
      <c r="D64" s="49">
        <f>D58/D63</f>
        <v>0.7142857142857143</v>
      </c>
      <c r="E64" s="9">
        <f>SUM(E57:E62)</f>
        <v>1</v>
      </c>
    </row>
    <row r="65" spans="1:5" ht="15">
      <c r="A65" s="4" t="s">
        <v>13</v>
      </c>
      <c r="E65" s="11"/>
    </row>
    <row r="66" spans="1:5" ht="15">
      <c r="A66" s="3" t="s">
        <v>0</v>
      </c>
      <c r="B66" s="42">
        <v>1</v>
      </c>
      <c r="C66" s="42">
        <v>0</v>
      </c>
      <c r="D66" s="42">
        <v>1</v>
      </c>
      <c r="E66" s="9">
        <f>SUM(B66:D66)/67</f>
        <v>0.029850746268656716</v>
      </c>
    </row>
    <row r="67" spans="1:5" ht="15">
      <c r="A67" s="3" t="s">
        <v>1</v>
      </c>
      <c r="B67" s="42"/>
      <c r="C67" s="42">
        <v>0</v>
      </c>
      <c r="D67" s="42">
        <v>5</v>
      </c>
      <c r="E67" s="9">
        <f>SUM(B67:D67)/67</f>
        <v>0.07462686567164178</v>
      </c>
    </row>
    <row r="68" spans="1:5" ht="15">
      <c r="A68" s="3" t="s">
        <v>2</v>
      </c>
      <c r="B68" s="42">
        <v>1</v>
      </c>
      <c r="C68" s="42">
        <v>0</v>
      </c>
      <c r="D68" s="42"/>
      <c r="E68" s="9">
        <f>SUM(B68:D68)/67</f>
        <v>0.014925373134328358</v>
      </c>
    </row>
    <row r="69" spans="1:5" s="17" customFormat="1" ht="15">
      <c r="A69" s="14" t="s">
        <v>3</v>
      </c>
      <c r="B69" s="15">
        <v>15</v>
      </c>
      <c r="C69" s="15">
        <v>22</v>
      </c>
      <c r="D69" s="15">
        <v>22</v>
      </c>
      <c r="E69" s="16">
        <f>SUM(B69:D69)/67</f>
        <v>0.8805970149253731</v>
      </c>
    </row>
    <row r="70" spans="1:5" ht="15">
      <c r="A70" s="3" t="s">
        <v>4</v>
      </c>
      <c r="B70" s="42"/>
      <c r="C70" s="42">
        <v>0</v>
      </c>
      <c r="D70" s="42"/>
      <c r="E70" s="9">
        <f>SUM(B70:D70)/67</f>
        <v>0</v>
      </c>
    </row>
    <row r="71" spans="1:5" ht="15">
      <c r="A71" s="3" t="s">
        <v>6</v>
      </c>
      <c r="B71" s="42"/>
      <c r="C71" s="42">
        <v>0</v>
      </c>
      <c r="D71" s="42"/>
      <c r="E71" s="9">
        <f>SUM(B71:D71)/67</f>
        <v>0</v>
      </c>
    </row>
    <row r="72" spans="1:5" ht="15">
      <c r="A72" s="3" t="s">
        <v>5</v>
      </c>
      <c r="B72" s="43">
        <f>SUM(B66:B71)</f>
        <v>17</v>
      </c>
      <c r="C72" s="43">
        <f>SUM(C66:C71)</f>
        <v>22</v>
      </c>
      <c r="D72" s="43">
        <f>SUM(D66:D71)</f>
        <v>28</v>
      </c>
      <c r="E72" s="10">
        <f>SUM(B72:D72)</f>
        <v>67</v>
      </c>
    </row>
    <row r="73" spans="1:5" ht="15">
      <c r="A73" s="3"/>
      <c r="B73" s="49">
        <f>B69/B72</f>
        <v>0.8823529411764706</v>
      </c>
      <c r="C73" s="49">
        <f>C69/C72</f>
        <v>1</v>
      </c>
      <c r="D73" s="49">
        <f>D69/D72</f>
        <v>0.7857142857142857</v>
      </c>
      <c r="E73" s="9">
        <f>SUM(E66:E71)</f>
        <v>1</v>
      </c>
    </row>
    <row r="74" spans="1:5" ht="15">
      <c r="A74" s="4" t="s">
        <v>14</v>
      </c>
      <c r="E74" s="11"/>
    </row>
    <row r="75" spans="1:5" ht="15">
      <c r="A75" s="3" t="s">
        <v>0</v>
      </c>
      <c r="B75" s="42">
        <v>1</v>
      </c>
      <c r="C75" s="42">
        <v>2</v>
      </c>
      <c r="D75" s="42">
        <v>2</v>
      </c>
      <c r="E75" s="9">
        <f>SUM(B75:D75)/67</f>
        <v>0.07462686567164178</v>
      </c>
    </row>
    <row r="76" spans="1:5" ht="15">
      <c r="A76" s="3" t="s">
        <v>1</v>
      </c>
      <c r="B76" s="42">
        <v>1</v>
      </c>
      <c r="C76" s="42">
        <v>1</v>
      </c>
      <c r="D76" s="42">
        <v>3</v>
      </c>
      <c r="E76" s="9">
        <f>SUM(B76:D76)/67</f>
        <v>0.07462686567164178</v>
      </c>
    </row>
    <row r="77" spans="1:5" s="17" customFormat="1" ht="15">
      <c r="A77" s="14" t="s">
        <v>2</v>
      </c>
      <c r="B77" s="15">
        <v>14</v>
      </c>
      <c r="C77" s="15">
        <v>19</v>
      </c>
      <c r="D77" s="15">
        <v>22</v>
      </c>
      <c r="E77" s="16">
        <f>SUM(B77:D77)/67</f>
        <v>0.8208955223880597</v>
      </c>
    </row>
    <row r="78" spans="1:5" ht="15">
      <c r="A78" s="3" t="s">
        <v>3</v>
      </c>
      <c r="B78" s="42">
        <v>1</v>
      </c>
      <c r="C78" s="42">
        <v>0</v>
      </c>
      <c r="D78" s="42">
        <v>1</v>
      </c>
      <c r="E78" s="9">
        <f>SUM(B78:D78)/67</f>
        <v>0.029850746268656716</v>
      </c>
    </row>
    <row r="79" spans="1:5" ht="15">
      <c r="A79" s="3" t="s">
        <v>4</v>
      </c>
      <c r="B79" s="42"/>
      <c r="C79" s="42">
        <v>0</v>
      </c>
      <c r="D79" s="42"/>
      <c r="E79" s="9">
        <f>SUM(B79:D79)/67</f>
        <v>0</v>
      </c>
    </row>
    <row r="80" spans="1:5" ht="15">
      <c r="A80" s="3" t="s">
        <v>6</v>
      </c>
      <c r="B80" s="42"/>
      <c r="C80" s="42">
        <v>0</v>
      </c>
      <c r="D80" s="42"/>
      <c r="E80" s="9">
        <f>SUM(B80:D80)/67</f>
        <v>0</v>
      </c>
    </row>
    <row r="81" spans="1:5" ht="15">
      <c r="A81" s="3" t="s">
        <v>5</v>
      </c>
      <c r="B81" s="43">
        <f>SUM(B75:B80)</f>
        <v>17</v>
      </c>
      <c r="C81" s="43">
        <f>SUM(C75:C80)</f>
        <v>22</v>
      </c>
      <c r="D81" s="43">
        <f>SUM(D75:D80)</f>
        <v>28</v>
      </c>
      <c r="E81" s="10">
        <f>SUM(B81:D81)</f>
        <v>67</v>
      </c>
    </row>
    <row r="82" spans="1:5" ht="15">
      <c r="A82" s="3"/>
      <c r="B82" s="49">
        <f>B77/B81</f>
        <v>0.8235294117647058</v>
      </c>
      <c r="C82" s="49">
        <f>C77/C81</f>
        <v>0.8636363636363636</v>
      </c>
      <c r="D82" s="49">
        <f>D77/D81</f>
        <v>0.7857142857142857</v>
      </c>
      <c r="E82" s="9">
        <f>SUM(E75:E80)</f>
        <v>1</v>
      </c>
    </row>
    <row r="83" spans="1:5" ht="15">
      <c r="A83" s="4" t="s">
        <v>29</v>
      </c>
      <c r="E83" s="11"/>
    </row>
    <row r="84" spans="1:5" ht="15">
      <c r="A84" s="3" t="s">
        <v>0</v>
      </c>
      <c r="B84" s="42">
        <v>1</v>
      </c>
      <c r="C84" s="42">
        <v>0</v>
      </c>
      <c r="D84" s="42">
        <v>2</v>
      </c>
      <c r="E84" s="9">
        <f>SUM(B84:D84)/67</f>
        <v>0.04477611940298507</v>
      </c>
    </row>
    <row r="85" spans="1:5" ht="15">
      <c r="A85" s="3" t="s">
        <v>1</v>
      </c>
      <c r="B85" s="42">
        <v>2</v>
      </c>
      <c r="C85" s="42">
        <v>2</v>
      </c>
      <c r="D85" s="42">
        <v>1</v>
      </c>
      <c r="E85" s="9">
        <f>SUM(B85:D85)/67</f>
        <v>0.07462686567164178</v>
      </c>
    </row>
    <row r="86" spans="1:5" ht="15">
      <c r="A86" s="3" t="s">
        <v>2</v>
      </c>
      <c r="B86" s="42">
        <v>1</v>
      </c>
      <c r="C86" s="42">
        <v>3</v>
      </c>
      <c r="D86" s="42">
        <v>5</v>
      </c>
      <c r="E86" s="9">
        <f>SUM(B86:D86)/67</f>
        <v>0.13432835820895522</v>
      </c>
    </row>
    <row r="87" spans="1:5" s="25" customFormat="1" ht="15">
      <c r="A87" s="22" t="s">
        <v>3</v>
      </c>
      <c r="B87" s="23">
        <v>13</v>
      </c>
      <c r="C87" s="23">
        <v>17</v>
      </c>
      <c r="D87" s="23">
        <v>20</v>
      </c>
      <c r="E87" s="24">
        <f>SUM(B87:D87)/67</f>
        <v>0.746268656716418</v>
      </c>
    </row>
    <row r="88" spans="1:5" ht="15">
      <c r="A88" s="3" t="s">
        <v>4</v>
      </c>
      <c r="B88" s="42"/>
      <c r="C88" s="42">
        <v>0</v>
      </c>
      <c r="D88" s="42"/>
      <c r="E88" s="9">
        <f>SUM(B88:D88)/67</f>
        <v>0</v>
      </c>
    </row>
    <row r="89" spans="1:5" ht="15">
      <c r="A89" s="3" t="s">
        <v>6</v>
      </c>
      <c r="B89" s="42"/>
      <c r="C89" s="42">
        <v>0</v>
      </c>
      <c r="D89" s="42"/>
      <c r="E89" s="9">
        <f>SUM(B89:D89)/67</f>
        <v>0</v>
      </c>
    </row>
    <row r="90" spans="1:5" ht="15">
      <c r="A90" s="3" t="s">
        <v>5</v>
      </c>
      <c r="B90" s="43">
        <f>SUM(B84:B89)</f>
        <v>17</v>
      </c>
      <c r="C90" s="43">
        <f>SUM(C84:C89)</f>
        <v>22</v>
      </c>
      <c r="D90" s="43">
        <f>SUM(D84:D89)</f>
        <v>28</v>
      </c>
      <c r="E90" s="10">
        <f>SUM(B90:D90)</f>
        <v>67</v>
      </c>
    </row>
    <row r="91" spans="1:5" ht="15">
      <c r="A91" s="3"/>
      <c r="B91" s="49">
        <f>B87/B90</f>
        <v>0.7647058823529411</v>
      </c>
      <c r="C91" s="49">
        <f>C87/C90</f>
        <v>0.7727272727272727</v>
      </c>
      <c r="D91" s="49">
        <f>D87/D90</f>
        <v>0.7142857142857143</v>
      </c>
      <c r="E91" s="9">
        <f>SUM(E84:E89)</f>
        <v>1</v>
      </c>
    </row>
    <row r="92" spans="1:5" ht="15.75">
      <c r="A92" s="4" t="s">
        <v>7</v>
      </c>
      <c r="B92" s="45"/>
      <c r="C92" s="45"/>
      <c r="D92" s="45"/>
      <c r="E92" s="11"/>
    </row>
    <row r="93" spans="1:5" ht="15">
      <c r="A93" s="3" t="s">
        <v>0</v>
      </c>
      <c r="B93" s="42">
        <v>1</v>
      </c>
      <c r="C93" s="42">
        <v>0</v>
      </c>
      <c r="D93" s="42">
        <v>3</v>
      </c>
      <c r="E93" s="9">
        <f>SUM(B93:D93)/67</f>
        <v>0.05970149253731343</v>
      </c>
    </row>
    <row r="94" spans="1:5" s="21" customFormat="1" ht="15">
      <c r="A94" s="18" t="s">
        <v>1</v>
      </c>
      <c r="B94" s="19">
        <v>2</v>
      </c>
      <c r="C94" s="19">
        <v>9</v>
      </c>
      <c r="D94" s="19">
        <v>20</v>
      </c>
      <c r="E94" s="50">
        <f>SUM(B94:D94)/67</f>
        <v>0.4626865671641791</v>
      </c>
    </row>
    <row r="95" spans="1:5" ht="15">
      <c r="A95" s="3" t="s">
        <v>2</v>
      </c>
      <c r="B95" s="42">
        <v>1</v>
      </c>
      <c r="C95" s="42">
        <v>2</v>
      </c>
      <c r="D95" s="42">
        <v>3</v>
      </c>
      <c r="E95" s="9">
        <f>SUM(B95:D95)/67</f>
        <v>0.08955223880597014</v>
      </c>
    </row>
    <row r="96" spans="1:5" ht="15">
      <c r="A96" s="3" t="s">
        <v>3</v>
      </c>
      <c r="B96" s="42">
        <v>13</v>
      </c>
      <c r="C96" s="42">
        <v>11</v>
      </c>
      <c r="D96" s="42">
        <v>2</v>
      </c>
      <c r="E96" s="9">
        <f>SUM(B96:D96)/67</f>
        <v>0.3880597014925373</v>
      </c>
    </row>
    <row r="97" spans="1:5" ht="15">
      <c r="A97" s="3" t="s">
        <v>4</v>
      </c>
      <c r="B97" s="42"/>
      <c r="C97" s="42">
        <v>0</v>
      </c>
      <c r="D97" s="42"/>
      <c r="E97" s="9">
        <f>SUM(B97:D97)/67</f>
        <v>0</v>
      </c>
    </row>
    <row r="98" spans="1:5" ht="15">
      <c r="A98" s="3" t="s">
        <v>6</v>
      </c>
      <c r="B98" s="42"/>
      <c r="C98" s="42">
        <v>0</v>
      </c>
      <c r="D98" s="42"/>
      <c r="E98" s="9">
        <f>SUM(B98:D98)/67</f>
        <v>0</v>
      </c>
    </row>
    <row r="99" spans="1:5" ht="15">
      <c r="A99" s="3" t="s">
        <v>5</v>
      </c>
      <c r="B99" s="43">
        <f>SUM(B93:B98)</f>
        <v>17</v>
      </c>
      <c r="C99" s="43">
        <f>SUM(C93:C98)</f>
        <v>22</v>
      </c>
      <c r="D99" s="43">
        <f>SUM(D93:D98)</f>
        <v>28</v>
      </c>
      <c r="E99" s="10">
        <f>SUM(B99:D99)</f>
        <v>67</v>
      </c>
    </row>
    <row r="100" spans="1:5" ht="15">
      <c r="A100" s="3"/>
      <c r="B100" s="49">
        <f>B94/B99</f>
        <v>0.11764705882352941</v>
      </c>
      <c r="C100" s="49">
        <f>C94/C99</f>
        <v>0.4090909090909091</v>
      </c>
      <c r="D100" s="49">
        <f>D94/D99</f>
        <v>0.7142857142857143</v>
      </c>
      <c r="E100" s="9">
        <f>SUM(E93:E98)</f>
        <v>1</v>
      </c>
    </row>
    <row r="101" spans="1:5" ht="15.75">
      <c r="A101" s="6" t="s">
        <v>15</v>
      </c>
      <c r="E101" s="11"/>
    </row>
    <row r="102" spans="1:5" ht="15">
      <c r="A102" s="3" t="s">
        <v>0</v>
      </c>
      <c r="B102" s="42">
        <v>4</v>
      </c>
      <c r="C102" s="42">
        <v>4</v>
      </c>
      <c r="D102" s="42">
        <v>1</v>
      </c>
      <c r="E102" s="9">
        <f>SUM(B102:D102)/67</f>
        <v>0.13432835820895522</v>
      </c>
    </row>
    <row r="103" spans="1:5" ht="15">
      <c r="A103" s="3" t="s">
        <v>1</v>
      </c>
      <c r="B103" s="42">
        <v>0</v>
      </c>
      <c r="C103" s="42">
        <v>1</v>
      </c>
      <c r="D103" s="42">
        <v>1</v>
      </c>
      <c r="E103" s="9">
        <f>SUM(B103:D103)/67</f>
        <v>0.029850746268656716</v>
      </c>
    </row>
    <row r="104" spans="1:5" ht="15">
      <c r="A104" s="3" t="s">
        <v>2</v>
      </c>
      <c r="B104" s="42">
        <v>3</v>
      </c>
      <c r="C104" s="42">
        <v>0</v>
      </c>
      <c r="D104" s="42">
        <v>1</v>
      </c>
      <c r="E104" s="9">
        <f>SUM(B104:D104)/67</f>
        <v>0.05970149253731343</v>
      </c>
    </row>
    <row r="105" spans="1:5" s="17" customFormat="1" ht="15">
      <c r="A105" s="14" t="s">
        <v>3</v>
      </c>
      <c r="B105" s="15">
        <v>9</v>
      </c>
      <c r="C105" s="15">
        <v>17</v>
      </c>
      <c r="D105" s="15">
        <v>20</v>
      </c>
      <c r="E105" s="16">
        <f>SUM(B105:D105)/67</f>
        <v>0.6865671641791045</v>
      </c>
    </row>
    <row r="106" spans="1:5" ht="15">
      <c r="A106" s="3" t="s">
        <v>4</v>
      </c>
      <c r="B106" s="42">
        <v>1</v>
      </c>
      <c r="C106" s="42">
        <v>0</v>
      </c>
      <c r="D106" s="42">
        <v>5</v>
      </c>
      <c r="E106" s="9">
        <f>SUM(B106:D106)/67</f>
        <v>0.08955223880597014</v>
      </c>
    </row>
    <row r="107" spans="1:5" ht="15">
      <c r="A107" s="3" t="s">
        <v>6</v>
      </c>
      <c r="B107" s="42"/>
      <c r="C107" s="42">
        <v>0</v>
      </c>
      <c r="D107" s="42"/>
      <c r="E107" s="9">
        <f>SUM(B107:D107)/67</f>
        <v>0</v>
      </c>
    </row>
    <row r="108" spans="1:5" ht="15">
      <c r="A108" s="3" t="s">
        <v>5</v>
      </c>
      <c r="B108" s="43">
        <f>SUM(B102:B107)</f>
        <v>17</v>
      </c>
      <c r="C108" s="43">
        <f>SUM(C102:C107)</f>
        <v>22</v>
      </c>
      <c r="D108" s="43">
        <f>SUM(D102:D107)</f>
        <v>28</v>
      </c>
      <c r="E108" s="10">
        <f>SUM(B108:D108)</f>
        <v>67</v>
      </c>
    </row>
    <row r="109" spans="1:5" ht="15">
      <c r="A109" s="3"/>
      <c r="B109" s="49">
        <f>B105/B108</f>
        <v>0.5294117647058824</v>
      </c>
      <c r="C109" s="49">
        <f>C105/C108</f>
        <v>0.7727272727272727</v>
      </c>
      <c r="D109" s="49">
        <f>D105/D108</f>
        <v>0.7142857142857143</v>
      </c>
      <c r="E109" s="9">
        <f>SUM(E102:E107)</f>
        <v>1</v>
      </c>
    </row>
    <row r="110" spans="1:5" ht="15">
      <c r="A110" s="7" t="s">
        <v>30</v>
      </c>
      <c r="E110" s="11"/>
    </row>
    <row r="111" spans="1:5" ht="15">
      <c r="A111" s="3" t="s">
        <v>0</v>
      </c>
      <c r="B111" s="42">
        <v>1</v>
      </c>
      <c r="C111" s="42">
        <v>0</v>
      </c>
      <c r="D111" s="42">
        <v>2</v>
      </c>
      <c r="E111" s="9">
        <f>SUM(B111:D111)/67</f>
        <v>0.04477611940298507</v>
      </c>
    </row>
    <row r="112" spans="1:5" ht="15">
      <c r="A112" s="3" t="s">
        <v>1</v>
      </c>
      <c r="B112" s="42">
        <v>8</v>
      </c>
      <c r="C112" s="42">
        <v>5</v>
      </c>
      <c r="D112" s="42">
        <v>4</v>
      </c>
      <c r="E112" s="9">
        <f>SUM(B112:D112)/67</f>
        <v>0.2537313432835821</v>
      </c>
    </row>
    <row r="113" spans="1:5" s="17" customFormat="1" ht="15">
      <c r="A113" s="14" t="s">
        <v>2</v>
      </c>
      <c r="B113" s="15">
        <v>7</v>
      </c>
      <c r="C113" s="15">
        <v>13</v>
      </c>
      <c r="D113" s="15">
        <v>20</v>
      </c>
      <c r="E113" s="16">
        <f>SUM(B113:D113)/67</f>
        <v>0.5970149253731343</v>
      </c>
    </row>
    <row r="114" spans="1:5" ht="15">
      <c r="A114" s="3" t="s">
        <v>3</v>
      </c>
      <c r="B114" s="42">
        <v>1</v>
      </c>
      <c r="C114" s="42">
        <v>4</v>
      </c>
      <c r="D114" s="42">
        <v>2</v>
      </c>
      <c r="E114" s="9">
        <f>SUM(B114:D114)/67</f>
        <v>0.1044776119402985</v>
      </c>
    </row>
    <row r="115" spans="1:5" ht="15">
      <c r="A115" s="3" t="s">
        <v>4</v>
      </c>
      <c r="B115" s="42"/>
      <c r="C115" s="42">
        <v>0</v>
      </c>
      <c r="D115" s="42"/>
      <c r="E115" s="9">
        <f>SUM(B115:D115)/67</f>
        <v>0</v>
      </c>
    </row>
    <row r="116" spans="1:5" ht="15">
      <c r="A116" s="3" t="s">
        <v>6</v>
      </c>
      <c r="B116" s="42"/>
      <c r="C116" s="42">
        <v>0</v>
      </c>
      <c r="D116" s="42"/>
      <c r="E116" s="9">
        <f>SUM(B116:D116)/67</f>
        <v>0</v>
      </c>
    </row>
    <row r="117" spans="1:5" ht="15">
      <c r="A117" s="3" t="s">
        <v>5</v>
      </c>
      <c r="B117" s="43">
        <f>SUM(B111:B116)</f>
        <v>17</v>
      </c>
      <c r="C117" s="43">
        <f>SUM(C111:C116)</f>
        <v>22</v>
      </c>
      <c r="D117" s="43">
        <f>SUM(D111:D116)</f>
        <v>28</v>
      </c>
      <c r="E117" s="10">
        <f>SUM(B117:D117)</f>
        <v>67</v>
      </c>
    </row>
    <row r="118" spans="1:5" ht="15">
      <c r="A118" s="3"/>
      <c r="B118" s="49">
        <f>B113/B117</f>
        <v>0.4117647058823529</v>
      </c>
      <c r="C118" s="49">
        <f>C113/C117</f>
        <v>0.5909090909090909</v>
      </c>
      <c r="D118" s="49">
        <f>D113/D117</f>
        <v>0.7142857142857143</v>
      </c>
      <c r="E118" s="9">
        <f>SUM(E111:E116)</f>
        <v>0.9999999999999999</v>
      </c>
    </row>
    <row r="119" spans="1:5" ht="15">
      <c r="A119" s="7" t="s">
        <v>31</v>
      </c>
      <c r="E119" s="11"/>
    </row>
    <row r="120" spans="1:5" s="17" customFormat="1" ht="15">
      <c r="A120" s="14" t="s">
        <v>0</v>
      </c>
      <c r="B120" s="15">
        <v>13</v>
      </c>
      <c r="C120" s="15">
        <v>17</v>
      </c>
      <c r="D120" s="15">
        <v>18</v>
      </c>
      <c r="E120" s="16">
        <f>SUM(B120:D120)/67</f>
        <v>0.7164179104477612</v>
      </c>
    </row>
    <row r="121" spans="1:5" ht="15">
      <c r="A121" s="3" t="s">
        <v>1</v>
      </c>
      <c r="B121" s="42">
        <v>3</v>
      </c>
      <c r="C121" s="42">
        <v>2</v>
      </c>
      <c r="D121" s="42">
        <v>3</v>
      </c>
      <c r="E121" s="9">
        <f>SUM(B121:D121)/67</f>
        <v>0.11940298507462686</v>
      </c>
    </row>
    <row r="122" spans="1:5" ht="15">
      <c r="A122" s="3" t="s">
        <v>2</v>
      </c>
      <c r="B122" s="42">
        <v>0</v>
      </c>
      <c r="C122" s="42">
        <v>1</v>
      </c>
      <c r="D122" s="42">
        <v>4</v>
      </c>
      <c r="E122" s="9">
        <f>SUM(B122:D122)/67</f>
        <v>0.07462686567164178</v>
      </c>
    </row>
    <row r="123" spans="1:5" ht="15">
      <c r="A123" s="3" t="s">
        <v>3</v>
      </c>
      <c r="B123" s="42">
        <v>1</v>
      </c>
      <c r="C123" s="42">
        <v>2</v>
      </c>
      <c r="D123" s="42">
        <v>3</v>
      </c>
      <c r="E123" s="9">
        <f>SUM(B123:D123)/67</f>
        <v>0.08955223880597014</v>
      </c>
    </row>
    <row r="124" spans="1:5" ht="15">
      <c r="A124" s="3" t="s">
        <v>4</v>
      </c>
      <c r="B124" s="42"/>
      <c r="C124" s="42">
        <v>0</v>
      </c>
      <c r="D124" s="42"/>
      <c r="E124" s="9">
        <f>SUM(B124:D124)/67</f>
        <v>0</v>
      </c>
    </row>
    <row r="125" spans="1:5" ht="15">
      <c r="A125" s="3" t="s">
        <v>6</v>
      </c>
      <c r="B125" s="42"/>
      <c r="C125" s="42">
        <v>0</v>
      </c>
      <c r="D125" s="42"/>
      <c r="E125" s="9">
        <f>SUM(B125:D125)/67</f>
        <v>0</v>
      </c>
    </row>
    <row r="126" spans="1:5" ht="15">
      <c r="A126" s="3" t="s">
        <v>5</v>
      </c>
      <c r="B126" s="43">
        <f>SUM(B120:B125)</f>
        <v>17</v>
      </c>
      <c r="C126" s="43">
        <f>SUM(C120:C125)</f>
        <v>22</v>
      </c>
      <c r="D126" s="43">
        <f>SUM(D120:D125)</f>
        <v>28</v>
      </c>
      <c r="E126" s="10">
        <f>SUM(B126:D126)</f>
        <v>67</v>
      </c>
    </row>
    <row r="127" spans="1:5" ht="15">
      <c r="A127" s="3"/>
      <c r="B127" s="51">
        <f>B120/B126</f>
        <v>0.7647058823529411</v>
      </c>
      <c r="C127" s="51">
        <f>C120/C126</f>
        <v>0.7727272727272727</v>
      </c>
      <c r="D127" s="51">
        <f>D120/D126</f>
        <v>0.6428571428571429</v>
      </c>
      <c r="E127" s="9">
        <f>SUM(E120:E125)</f>
        <v>1</v>
      </c>
    </row>
    <row r="128" spans="1:5" ht="15.75">
      <c r="A128" s="6" t="s">
        <v>16</v>
      </c>
      <c r="E128" s="11"/>
    </row>
    <row r="129" spans="1:5" s="17" customFormat="1" ht="15">
      <c r="A129" s="14" t="s">
        <v>0</v>
      </c>
      <c r="B129" s="15">
        <v>14</v>
      </c>
      <c r="C129" s="15">
        <v>12</v>
      </c>
      <c r="D129" s="15">
        <v>20</v>
      </c>
      <c r="E129" s="16">
        <f>SUM(B129:D129)/67</f>
        <v>0.6865671641791045</v>
      </c>
    </row>
    <row r="130" spans="1:5" ht="15">
      <c r="A130" s="3" t="s">
        <v>1</v>
      </c>
      <c r="B130" s="42">
        <v>1</v>
      </c>
      <c r="C130" s="42">
        <v>0</v>
      </c>
      <c r="D130" s="42">
        <v>1</v>
      </c>
      <c r="E130" s="9">
        <f>SUM(B130:D130)/67</f>
        <v>0.029850746268656716</v>
      </c>
    </row>
    <row r="131" spans="1:5" ht="15">
      <c r="A131" s="3" t="s">
        <v>2</v>
      </c>
      <c r="B131" s="42">
        <v>1</v>
      </c>
      <c r="C131" s="42">
        <v>7</v>
      </c>
      <c r="D131" s="42">
        <v>3</v>
      </c>
      <c r="E131" s="9">
        <f>SUM(B131:D131)/67</f>
        <v>0.16417910447761194</v>
      </c>
    </row>
    <row r="132" spans="1:5" ht="15">
      <c r="A132" s="3" t="s">
        <v>3</v>
      </c>
      <c r="B132" s="42">
        <v>1</v>
      </c>
      <c r="C132" s="42">
        <v>3</v>
      </c>
      <c r="D132" s="42">
        <v>4</v>
      </c>
      <c r="E132" s="9">
        <f>SUM(B132:D132)/67</f>
        <v>0.11940298507462686</v>
      </c>
    </row>
    <row r="133" spans="1:5" ht="15">
      <c r="A133" s="3" t="s">
        <v>4</v>
      </c>
      <c r="B133" s="42"/>
      <c r="C133" s="42">
        <v>0</v>
      </c>
      <c r="D133" s="42"/>
      <c r="E133" s="9">
        <f>SUM(B133:D133)/67</f>
        <v>0</v>
      </c>
    </row>
    <row r="134" spans="1:5" ht="15">
      <c r="A134" s="3" t="s">
        <v>6</v>
      </c>
      <c r="B134" s="42"/>
      <c r="C134" s="42">
        <v>0</v>
      </c>
      <c r="D134" s="42"/>
      <c r="E134" s="9">
        <f>SUM(B134:D134)/67</f>
        <v>0</v>
      </c>
    </row>
    <row r="135" spans="1:5" ht="15">
      <c r="A135" s="3" t="s">
        <v>5</v>
      </c>
      <c r="B135" s="43">
        <f>SUM(B129:B134)</f>
        <v>17</v>
      </c>
      <c r="C135" s="43">
        <f>SUM(C129:C134)</f>
        <v>22</v>
      </c>
      <c r="D135" s="43">
        <f>SUM(D129:D134)</f>
        <v>28</v>
      </c>
      <c r="E135" s="10">
        <f>SUM(B135:D135)</f>
        <v>67</v>
      </c>
    </row>
    <row r="136" spans="1:5" ht="15">
      <c r="A136" s="3"/>
      <c r="B136" s="51">
        <f>B129/B135</f>
        <v>0.8235294117647058</v>
      </c>
      <c r="C136" s="51">
        <f>C129/C135</f>
        <v>0.5454545454545454</v>
      </c>
      <c r="D136" s="51">
        <f>D129/D135</f>
        <v>0.7142857142857143</v>
      </c>
      <c r="E136" s="9">
        <f>SUM(E129:E134)</f>
        <v>1</v>
      </c>
    </row>
    <row r="137" spans="1:5" ht="15.75">
      <c r="A137" s="6" t="s">
        <v>17</v>
      </c>
      <c r="E137" s="11"/>
    </row>
    <row r="138" spans="1:5" s="17" customFormat="1" ht="15">
      <c r="A138" s="14" t="s">
        <v>0</v>
      </c>
      <c r="B138" s="15">
        <v>8</v>
      </c>
      <c r="C138" s="15">
        <v>9</v>
      </c>
      <c r="D138" s="15">
        <v>23</v>
      </c>
      <c r="E138" s="16">
        <f>SUM(B138:D138)/67</f>
        <v>0.5970149253731343</v>
      </c>
    </row>
    <row r="139" spans="1:5" ht="15">
      <c r="A139" s="3" t="s">
        <v>1</v>
      </c>
      <c r="B139" s="42">
        <v>1</v>
      </c>
      <c r="C139" s="42">
        <v>4</v>
      </c>
      <c r="D139" s="42">
        <v>2</v>
      </c>
      <c r="E139" s="9">
        <f>SUM(B139:D139)/67</f>
        <v>0.1044776119402985</v>
      </c>
    </row>
    <row r="140" spans="1:5" ht="15">
      <c r="A140" s="3" t="s">
        <v>2</v>
      </c>
      <c r="B140" s="42"/>
      <c r="C140" s="42">
        <v>4</v>
      </c>
      <c r="D140" s="42">
        <v>2</v>
      </c>
      <c r="E140" s="9">
        <f>SUM(B140:D140)/67</f>
        <v>0.08955223880597014</v>
      </c>
    </row>
    <row r="141" spans="1:5" ht="15">
      <c r="A141" s="3" t="s">
        <v>3</v>
      </c>
      <c r="B141" s="42">
        <v>5</v>
      </c>
      <c r="C141" s="42">
        <v>5</v>
      </c>
      <c r="D141" s="42"/>
      <c r="E141" s="9">
        <f>SUM(B141:D141)/67</f>
        <v>0.14925373134328357</v>
      </c>
    </row>
    <row r="142" spans="1:5" ht="15">
      <c r="A142" s="3" t="s">
        <v>4</v>
      </c>
      <c r="B142" s="42">
        <v>3</v>
      </c>
      <c r="C142" s="42">
        <v>0</v>
      </c>
      <c r="D142" s="42">
        <v>1</v>
      </c>
      <c r="E142" s="9">
        <f>SUM(B142:D142)/67</f>
        <v>0.05970149253731343</v>
      </c>
    </row>
    <row r="143" spans="1:5" ht="15">
      <c r="A143" s="3" t="s">
        <v>6</v>
      </c>
      <c r="B143" s="42"/>
      <c r="C143" s="42">
        <v>0</v>
      </c>
      <c r="D143" s="42"/>
      <c r="E143" s="9">
        <f>SUM(B143:D143)/67</f>
        <v>0</v>
      </c>
    </row>
    <row r="144" spans="1:5" ht="15">
      <c r="A144" s="3" t="s">
        <v>5</v>
      </c>
      <c r="B144" s="43">
        <f>SUM(B138:B143)</f>
        <v>17</v>
      </c>
      <c r="C144" s="43">
        <f>SUM(C138:C143)</f>
        <v>22</v>
      </c>
      <c r="D144" s="43">
        <f>SUM(D138:D143)</f>
        <v>28</v>
      </c>
      <c r="E144" s="10">
        <f>SUM(B144:D144)</f>
        <v>67</v>
      </c>
    </row>
    <row r="145" spans="1:5" ht="15">
      <c r="A145" s="3"/>
      <c r="B145" s="51">
        <f>B138/B144</f>
        <v>0.47058823529411764</v>
      </c>
      <c r="C145" s="51">
        <f>C138/C144</f>
        <v>0.4090909090909091</v>
      </c>
      <c r="D145" s="51">
        <f>D138/D144</f>
        <v>0.8214285714285714</v>
      </c>
      <c r="E145" s="9">
        <f>SUM(E138:E143)</f>
        <v>0.9999999999999999</v>
      </c>
    </row>
    <row r="146" spans="1:5" ht="15.75">
      <c r="A146" s="6" t="s">
        <v>18</v>
      </c>
      <c r="E146" s="11"/>
    </row>
    <row r="147" spans="1:5" ht="15">
      <c r="A147" s="3" t="s">
        <v>0</v>
      </c>
      <c r="B147" s="42">
        <v>12</v>
      </c>
      <c r="C147" s="42">
        <v>16</v>
      </c>
      <c r="D147" s="42">
        <v>3</v>
      </c>
      <c r="E147" s="9">
        <f>SUM(B147:D147)/67</f>
        <v>0.4626865671641791</v>
      </c>
    </row>
    <row r="148" spans="1:5" ht="15">
      <c r="A148" s="3" t="s">
        <v>1</v>
      </c>
      <c r="B148" s="42"/>
      <c r="C148" s="42">
        <v>1</v>
      </c>
      <c r="D148" s="42">
        <v>4</v>
      </c>
      <c r="E148" s="9">
        <f>SUM(B148:D148)/67</f>
        <v>0.07462686567164178</v>
      </c>
    </row>
    <row r="149" spans="1:5" s="21" customFormat="1" ht="15">
      <c r="A149" s="18" t="s">
        <v>2</v>
      </c>
      <c r="B149" s="19">
        <v>5</v>
      </c>
      <c r="C149" s="19">
        <v>5</v>
      </c>
      <c r="D149" s="19">
        <v>21</v>
      </c>
      <c r="E149" s="20">
        <f>SUM(B149:D149)/67</f>
        <v>0.4626865671641791</v>
      </c>
    </row>
    <row r="150" spans="1:5" ht="15">
      <c r="A150" s="3" t="s">
        <v>3</v>
      </c>
      <c r="B150" s="42"/>
      <c r="C150" s="42">
        <v>0</v>
      </c>
      <c r="D150" s="42"/>
      <c r="E150" s="9">
        <f>SUM(B150:D150)/67</f>
        <v>0</v>
      </c>
    </row>
    <row r="151" spans="1:5" ht="15">
      <c r="A151" s="3" t="s">
        <v>4</v>
      </c>
      <c r="B151" s="42"/>
      <c r="C151" s="42">
        <v>0</v>
      </c>
      <c r="D151" s="42"/>
      <c r="E151" s="9">
        <f>SUM(B151:D151)/67</f>
        <v>0</v>
      </c>
    </row>
    <row r="152" spans="1:5" ht="15">
      <c r="A152" s="3" t="s">
        <v>6</v>
      </c>
      <c r="B152" s="42"/>
      <c r="C152" s="42">
        <v>0</v>
      </c>
      <c r="D152" s="42"/>
      <c r="E152" s="9">
        <f>SUM(B152:D152)/67</f>
        <v>0</v>
      </c>
    </row>
    <row r="153" spans="1:5" ht="15">
      <c r="A153" s="3" t="s">
        <v>5</v>
      </c>
      <c r="B153" s="43">
        <f>SUM(B147:B152)</f>
        <v>17</v>
      </c>
      <c r="C153" s="43">
        <f>SUM(C147:C152)</f>
        <v>22</v>
      </c>
      <c r="D153" s="43">
        <f>SUM(D147:D152)</f>
        <v>28</v>
      </c>
      <c r="E153" s="10">
        <f>SUM(B153:D153)</f>
        <v>67</v>
      </c>
    </row>
    <row r="154" spans="1:5" ht="15">
      <c r="A154" s="3"/>
      <c r="B154" s="49">
        <f>B149/B153</f>
        <v>0.29411764705882354</v>
      </c>
      <c r="C154" s="49">
        <f>C149/C153</f>
        <v>0.22727272727272727</v>
      </c>
      <c r="D154" s="49">
        <f>D149/D153</f>
        <v>0.75</v>
      </c>
      <c r="E154" s="9">
        <f>SUM(E147:E152)</f>
        <v>1</v>
      </c>
    </row>
    <row r="155" spans="1:5" ht="15">
      <c r="A155" s="7" t="s">
        <v>32</v>
      </c>
      <c r="E155" s="11"/>
    </row>
    <row r="156" spans="1:5" ht="15">
      <c r="A156" s="3" t="s">
        <v>0</v>
      </c>
      <c r="B156" s="42"/>
      <c r="C156" s="42">
        <v>0</v>
      </c>
      <c r="D156" s="42">
        <v>1</v>
      </c>
      <c r="E156" s="9">
        <f>SUM(B156:D156)/67</f>
        <v>0.014925373134328358</v>
      </c>
    </row>
    <row r="157" spans="1:5" ht="15">
      <c r="A157" s="3" t="s">
        <v>1</v>
      </c>
      <c r="B157" s="42">
        <v>1</v>
      </c>
      <c r="C157" s="42">
        <v>0</v>
      </c>
      <c r="D157" s="42">
        <v>2</v>
      </c>
      <c r="E157" s="9">
        <f>SUM(B157:D157)/67</f>
        <v>0.04477611940298507</v>
      </c>
    </row>
    <row r="158" spans="1:5" s="25" customFormat="1" ht="15">
      <c r="A158" s="22" t="s">
        <v>2</v>
      </c>
      <c r="B158" s="23">
        <v>15</v>
      </c>
      <c r="C158" s="23">
        <v>21</v>
      </c>
      <c r="D158" s="23">
        <v>22</v>
      </c>
      <c r="E158" s="24">
        <f>SUM(B158:D158)/67</f>
        <v>0.8656716417910447</v>
      </c>
    </row>
    <row r="159" spans="1:5" ht="15">
      <c r="A159" s="3" t="s">
        <v>3</v>
      </c>
      <c r="B159" s="42">
        <v>1</v>
      </c>
      <c r="C159" s="42">
        <v>1</v>
      </c>
      <c r="D159" s="42">
        <v>3</v>
      </c>
      <c r="E159" s="9">
        <f>SUM(B159:D159)/67</f>
        <v>0.07462686567164178</v>
      </c>
    </row>
    <row r="160" spans="1:5" ht="15">
      <c r="A160" s="3" t="s">
        <v>4</v>
      </c>
      <c r="B160" s="42"/>
      <c r="C160" s="42">
        <v>0</v>
      </c>
      <c r="D160" s="42"/>
      <c r="E160" s="9">
        <f>SUM(B160:D160)/67</f>
        <v>0</v>
      </c>
    </row>
    <row r="161" spans="1:5" ht="15">
      <c r="A161" s="3" t="s">
        <v>6</v>
      </c>
      <c r="B161" s="42"/>
      <c r="C161" s="42">
        <v>0</v>
      </c>
      <c r="D161" s="42"/>
      <c r="E161" s="9">
        <f>SUM(B161:D161)/67</f>
        <v>0</v>
      </c>
    </row>
    <row r="162" spans="1:5" ht="15">
      <c r="A162" s="3" t="s">
        <v>5</v>
      </c>
      <c r="B162" s="43">
        <f>SUM(B156:B161)</f>
        <v>17</v>
      </c>
      <c r="C162" s="43">
        <f>SUM(C156:C161)</f>
        <v>22</v>
      </c>
      <c r="D162" s="43">
        <f>SUM(D156:D161)</f>
        <v>28</v>
      </c>
      <c r="E162" s="10">
        <f>SUM(B162:D162)</f>
        <v>67</v>
      </c>
    </row>
    <row r="163" spans="1:5" ht="15">
      <c r="A163" s="3"/>
      <c r="B163" s="49">
        <f>B158/B162</f>
        <v>0.8823529411764706</v>
      </c>
      <c r="C163" s="49">
        <f>C158/C162</f>
        <v>0.9545454545454546</v>
      </c>
      <c r="D163" s="49">
        <f>D158/D162</f>
        <v>0.7857142857142857</v>
      </c>
      <c r="E163" s="9">
        <f>SUM(E156:E161)</f>
        <v>0.9999999999999999</v>
      </c>
    </row>
    <row r="164" spans="1:5" ht="15.75">
      <c r="A164" s="6" t="s">
        <v>33</v>
      </c>
      <c r="E164" s="11"/>
    </row>
    <row r="165" spans="1:5" s="17" customFormat="1" ht="15">
      <c r="A165" s="14" t="s">
        <v>0</v>
      </c>
      <c r="B165" s="15">
        <v>12</v>
      </c>
      <c r="C165" s="15">
        <v>15</v>
      </c>
      <c r="D165" s="15">
        <v>20</v>
      </c>
      <c r="E165" s="16">
        <f>SUM(B165:D165)/67</f>
        <v>0.7014925373134329</v>
      </c>
    </row>
    <row r="166" spans="1:5" ht="15">
      <c r="A166" s="3" t="s">
        <v>1</v>
      </c>
      <c r="B166" s="42">
        <v>1</v>
      </c>
      <c r="C166" s="42">
        <v>0</v>
      </c>
      <c r="D166" s="42">
        <v>5</v>
      </c>
      <c r="E166" s="9">
        <f>SUM(B166:D166)/67</f>
        <v>0.08955223880597014</v>
      </c>
    </row>
    <row r="167" spans="1:5" ht="15">
      <c r="A167" s="3" t="s">
        <v>2</v>
      </c>
      <c r="B167" s="42">
        <v>2</v>
      </c>
      <c r="C167" s="42">
        <v>6</v>
      </c>
      <c r="D167" s="42">
        <v>2</v>
      </c>
      <c r="E167" s="9">
        <f>SUM(B167:D167)/67</f>
        <v>0.14925373134328357</v>
      </c>
    </row>
    <row r="168" spans="1:5" ht="15">
      <c r="A168" s="3" t="s">
        <v>3</v>
      </c>
      <c r="B168" s="42">
        <v>2</v>
      </c>
      <c r="C168" s="42">
        <v>1</v>
      </c>
      <c r="D168" s="42">
        <v>1</v>
      </c>
      <c r="E168" s="9">
        <f>SUM(B168:D168)/67</f>
        <v>0.05970149253731343</v>
      </c>
    </row>
    <row r="169" spans="1:5" ht="15">
      <c r="A169" s="3" t="s">
        <v>4</v>
      </c>
      <c r="B169" s="42"/>
      <c r="C169" s="42">
        <v>0</v>
      </c>
      <c r="D169" s="42"/>
      <c r="E169" s="9">
        <f>SUM(B169:D169)/67</f>
        <v>0</v>
      </c>
    </row>
    <row r="170" spans="1:5" ht="15">
      <c r="A170" s="3" t="s">
        <v>6</v>
      </c>
      <c r="B170" s="42"/>
      <c r="C170" s="42">
        <v>0</v>
      </c>
      <c r="D170" s="42"/>
      <c r="E170" s="9">
        <f>SUM(B170:D170)/67</f>
        <v>0</v>
      </c>
    </row>
    <row r="171" spans="1:5" ht="15">
      <c r="A171" s="3" t="s">
        <v>5</v>
      </c>
      <c r="B171" s="43">
        <f>SUM(B165:B170)</f>
        <v>17</v>
      </c>
      <c r="C171" s="43">
        <f>SUM(C165:C170)</f>
        <v>22</v>
      </c>
      <c r="D171" s="43">
        <f>SUM(D165:D170)</f>
        <v>28</v>
      </c>
      <c r="E171" s="10">
        <f>SUM(B171:D171)</f>
        <v>67</v>
      </c>
    </row>
    <row r="172" spans="1:5" ht="15">
      <c r="A172" s="3"/>
      <c r="B172" s="51">
        <f>B165/B171</f>
        <v>0.7058823529411765</v>
      </c>
      <c r="C172" s="51">
        <f>C165/C171</f>
        <v>0.6818181818181818</v>
      </c>
      <c r="D172" s="51">
        <f>D165/D171</f>
        <v>0.7142857142857143</v>
      </c>
      <c r="E172" s="9">
        <f>SUM(E165:E170)</f>
        <v>1</v>
      </c>
    </row>
    <row r="173" spans="1:5" ht="15.75">
      <c r="A173" s="6" t="s">
        <v>34</v>
      </c>
      <c r="E173" s="11"/>
    </row>
    <row r="174" spans="1:5" ht="15">
      <c r="A174" s="3" t="s">
        <v>19</v>
      </c>
      <c r="B174" s="42">
        <v>3</v>
      </c>
      <c r="C174" s="42">
        <v>0</v>
      </c>
      <c r="D174" s="42"/>
      <c r="E174" s="9">
        <f>SUM(B174:D174)/67</f>
        <v>0.04477611940298507</v>
      </c>
    </row>
    <row r="175" spans="1:5" s="25" customFormat="1" ht="15">
      <c r="A175" s="22" t="s">
        <v>1</v>
      </c>
      <c r="B175" s="23">
        <v>11</v>
      </c>
      <c r="C175" s="23">
        <v>22</v>
      </c>
      <c r="D175" s="23">
        <v>25</v>
      </c>
      <c r="E175" s="24">
        <f>SUM(B175:D175)/67</f>
        <v>0.8656716417910447</v>
      </c>
    </row>
    <row r="176" spans="1:5" ht="15">
      <c r="A176" s="3" t="s">
        <v>2</v>
      </c>
      <c r="B176" s="42">
        <v>3</v>
      </c>
      <c r="C176" s="42">
        <v>0</v>
      </c>
      <c r="D176" s="42">
        <v>2</v>
      </c>
      <c r="E176" s="9">
        <f>SUM(B176:D176)/67</f>
        <v>0.07462686567164178</v>
      </c>
    </row>
    <row r="177" spans="1:5" ht="15">
      <c r="A177" s="3" t="s">
        <v>3</v>
      </c>
      <c r="B177" s="42"/>
      <c r="C177" s="42">
        <v>0</v>
      </c>
      <c r="D177" s="42">
        <v>1</v>
      </c>
      <c r="E177" s="9">
        <f>SUM(B177:D177)/67</f>
        <v>0.014925373134328358</v>
      </c>
    </row>
    <row r="178" spans="1:5" ht="15">
      <c r="A178" s="3" t="s">
        <v>4</v>
      </c>
      <c r="B178" s="42"/>
      <c r="C178" s="42">
        <v>0</v>
      </c>
      <c r="D178" s="42"/>
      <c r="E178" s="9">
        <f>SUM(B178:D178)/67</f>
        <v>0</v>
      </c>
    </row>
    <row r="179" spans="1:5" ht="15">
      <c r="A179" s="3" t="s">
        <v>6</v>
      </c>
      <c r="B179" s="42"/>
      <c r="C179" s="42">
        <v>0</v>
      </c>
      <c r="D179" s="42"/>
      <c r="E179" s="9">
        <f>SUM(B179:D179)/67</f>
        <v>0</v>
      </c>
    </row>
    <row r="180" spans="1:5" ht="15">
      <c r="A180" s="3" t="s">
        <v>5</v>
      </c>
      <c r="B180" s="43">
        <f>SUM(B174:B179)</f>
        <v>17</v>
      </c>
      <c r="C180" s="43">
        <f>SUM(C174:C179)</f>
        <v>22</v>
      </c>
      <c r="D180" s="43">
        <f>SUM(D174:D179)</f>
        <v>28</v>
      </c>
      <c r="E180" s="10">
        <f>SUM(B180:D180)</f>
        <v>67</v>
      </c>
    </row>
    <row r="181" spans="1:5" ht="15">
      <c r="A181" s="3"/>
      <c r="B181" s="49">
        <f>B175/B180</f>
        <v>0.6470588235294118</v>
      </c>
      <c r="C181" s="49">
        <f>C175/C180</f>
        <v>1</v>
      </c>
      <c r="D181" s="49">
        <f>D175/D180</f>
        <v>0.8928571428571429</v>
      </c>
      <c r="E181" s="9">
        <f>SUM(E174:E179)</f>
        <v>1</v>
      </c>
    </row>
    <row r="182" spans="1:5" ht="18.75">
      <c r="A182" s="7" t="s">
        <v>35</v>
      </c>
      <c r="E182" s="12"/>
    </row>
    <row r="183" spans="1:5" ht="15">
      <c r="A183" s="3" t="s">
        <v>0</v>
      </c>
      <c r="B183" s="42">
        <v>3</v>
      </c>
      <c r="C183" s="42">
        <v>5</v>
      </c>
      <c r="D183" s="42">
        <v>1</v>
      </c>
      <c r="E183" s="9">
        <f>SUM(B183:D183)/67</f>
        <v>0.13432835820895522</v>
      </c>
    </row>
    <row r="184" spans="1:5" s="17" customFormat="1" ht="15">
      <c r="A184" s="14" t="s">
        <v>1</v>
      </c>
      <c r="B184" s="15">
        <v>13</v>
      </c>
      <c r="C184" s="15">
        <v>16</v>
      </c>
      <c r="D184" s="15">
        <v>24</v>
      </c>
      <c r="E184" s="16">
        <f>SUM(B184:D184)/67</f>
        <v>0.7910447761194029</v>
      </c>
    </row>
    <row r="185" spans="1:5" ht="15">
      <c r="A185" s="3" t="s">
        <v>2</v>
      </c>
      <c r="B185" s="42">
        <v>1</v>
      </c>
      <c r="C185" s="42">
        <v>0</v>
      </c>
      <c r="D185" s="42">
        <v>2</v>
      </c>
      <c r="E185" s="9">
        <f>SUM(B185:D185)/67</f>
        <v>0.04477611940298507</v>
      </c>
    </row>
    <row r="186" spans="1:5" ht="15">
      <c r="A186" s="3" t="s">
        <v>3</v>
      </c>
      <c r="B186" s="42"/>
      <c r="C186" s="42">
        <v>1</v>
      </c>
      <c r="D186" s="42">
        <v>1</v>
      </c>
      <c r="E186" s="9">
        <f>SUM(B186:D186)/67</f>
        <v>0.029850746268656716</v>
      </c>
    </row>
    <row r="187" spans="1:5" ht="15">
      <c r="A187" s="3" t="s">
        <v>4</v>
      </c>
      <c r="B187" s="42"/>
      <c r="C187" s="42">
        <v>0</v>
      </c>
      <c r="D187" s="42"/>
      <c r="E187" s="9">
        <f>SUM(B187:D187)/67</f>
        <v>0</v>
      </c>
    </row>
    <row r="188" spans="1:5" ht="15">
      <c r="A188" s="3" t="s">
        <v>6</v>
      </c>
      <c r="B188" s="42"/>
      <c r="C188" s="42">
        <v>0</v>
      </c>
      <c r="D188" s="42"/>
      <c r="E188" s="9">
        <f>SUM(B188:D188)/67</f>
        <v>0</v>
      </c>
    </row>
    <row r="189" spans="1:5" ht="15">
      <c r="A189" s="3" t="s">
        <v>5</v>
      </c>
      <c r="B189" s="43">
        <f>SUM(B183:B188)</f>
        <v>17</v>
      </c>
      <c r="C189" s="43">
        <f>SUM(C183:C188)</f>
        <v>22</v>
      </c>
      <c r="D189" s="43">
        <f>SUM(D183:D188)</f>
        <v>28</v>
      </c>
      <c r="E189" s="10">
        <f>SUM(B189:D189)</f>
        <v>67</v>
      </c>
    </row>
    <row r="190" spans="1:5" ht="15">
      <c r="A190" s="3"/>
      <c r="B190" s="49">
        <f>B184/B189</f>
        <v>0.7647058823529411</v>
      </c>
      <c r="C190" s="49">
        <f>C184/C189</f>
        <v>0.7272727272727273</v>
      </c>
      <c r="D190" s="49">
        <f>D184/D189</f>
        <v>0.8571428571428571</v>
      </c>
      <c r="E190" s="9">
        <f>SUM(E183:E188)</f>
        <v>1</v>
      </c>
    </row>
    <row r="191" ht="15.75">
      <c r="A191" s="6" t="s">
        <v>36</v>
      </c>
    </row>
    <row r="192" spans="1:5" ht="15">
      <c r="A192" s="3" t="s">
        <v>0</v>
      </c>
      <c r="B192" s="42">
        <v>1</v>
      </c>
      <c r="C192" s="42">
        <v>0</v>
      </c>
      <c r="D192" s="42"/>
      <c r="E192" s="9">
        <f>SUM(B192:D192)/67</f>
        <v>0.014925373134328358</v>
      </c>
    </row>
    <row r="193" spans="1:5" ht="15">
      <c r="A193" s="3" t="s">
        <v>1</v>
      </c>
      <c r="B193" s="42">
        <v>0</v>
      </c>
      <c r="C193" s="42">
        <v>2</v>
      </c>
      <c r="D193" s="42"/>
      <c r="E193" s="9">
        <f>SUM(B193:D193)/67</f>
        <v>0.029850746268656716</v>
      </c>
    </row>
    <row r="194" spans="1:5" s="25" customFormat="1" ht="15">
      <c r="A194" s="22" t="s">
        <v>2</v>
      </c>
      <c r="B194" s="23">
        <v>15</v>
      </c>
      <c r="C194" s="23">
        <v>17</v>
      </c>
      <c r="D194" s="23">
        <v>28</v>
      </c>
      <c r="E194" s="24">
        <f>SUM(B194:D194)/67</f>
        <v>0.8955223880597015</v>
      </c>
    </row>
    <row r="195" spans="1:5" ht="15">
      <c r="A195" s="3" t="s">
        <v>3</v>
      </c>
      <c r="B195" s="42">
        <v>1</v>
      </c>
      <c r="C195" s="42">
        <v>2</v>
      </c>
      <c r="D195" s="42"/>
      <c r="E195" s="9">
        <f>SUM(B195:D195)/67</f>
        <v>0.04477611940298507</v>
      </c>
    </row>
    <row r="196" spans="1:5" ht="15">
      <c r="A196" s="3" t="s">
        <v>4</v>
      </c>
      <c r="B196" s="42"/>
      <c r="C196" s="42">
        <v>1</v>
      </c>
      <c r="D196" s="42"/>
      <c r="E196" s="9">
        <f>SUM(B196:D196)/67</f>
        <v>0.014925373134328358</v>
      </c>
    </row>
    <row r="197" spans="1:5" ht="15">
      <c r="A197" s="3" t="s">
        <v>6</v>
      </c>
      <c r="B197" s="42"/>
      <c r="C197" s="42">
        <v>0</v>
      </c>
      <c r="D197" s="42"/>
      <c r="E197" s="9">
        <f>SUM(B197:D197)/67</f>
        <v>0</v>
      </c>
    </row>
    <row r="198" spans="1:5" ht="15">
      <c r="A198" s="3" t="s">
        <v>5</v>
      </c>
      <c r="B198" s="43">
        <f>SUM(B192:B197)</f>
        <v>17</v>
      </c>
      <c r="C198" s="43">
        <f>SUM(C192:C197)</f>
        <v>22</v>
      </c>
      <c r="D198" s="43">
        <f>SUM(D192:D197)</f>
        <v>28</v>
      </c>
      <c r="E198" s="10">
        <f>SUM(B198:D198)</f>
        <v>67</v>
      </c>
    </row>
    <row r="199" spans="1:5" ht="15">
      <c r="A199" s="3"/>
      <c r="B199" s="49">
        <f>B194/B198</f>
        <v>0.8823529411764706</v>
      </c>
      <c r="C199" s="49">
        <f>C194/C198</f>
        <v>0.7727272727272727</v>
      </c>
      <c r="D199" s="49">
        <f>D194/D198</f>
        <v>1</v>
      </c>
      <c r="E199" s="9">
        <f>SUM(E192:E197)</f>
        <v>1</v>
      </c>
    </row>
    <row r="200" spans="1:5" ht="15.75">
      <c r="A200" s="6" t="s">
        <v>20</v>
      </c>
      <c r="E200" s="11"/>
    </row>
    <row r="201" spans="1:5" ht="15">
      <c r="A201" s="3" t="s">
        <v>0</v>
      </c>
      <c r="B201" s="42">
        <v>10</v>
      </c>
      <c r="C201" s="42">
        <v>7</v>
      </c>
      <c r="D201" s="42">
        <v>3</v>
      </c>
      <c r="E201" s="9">
        <f>SUM(B201:D201)/67</f>
        <v>0.29850746268656714</v>
      </c>
    </row>
    <row r="202" spans="1:5" s="21" customFormat="1" ht="15">
      <c r="A202" s="18" t="s">
        <v>1</v>
      </c>
      <c r="B202" s="19">
        <v>7</v>
      </c>
      <c r="C202" s="19">
        <v>11</v>
      </c>
      <c r="D202" s="19">
        <v>18</v>
      </c>
      <c r="E202" s="20">
        <f>SUM(B202:D202)/67</f>
        <v>0.5373134328358209</v>
      </c>
    </row>
    <row r="203" spans="1:5" ht="15">
      <c r="A203" s="3" t="s">
        <v>2</v>
      </c>
      <c r="B203" s="42"/>
      <c r="C203" s="42">
        <v>0</v>
      </c>
      <c r="D203" s="42">
        <v>4</v>
      </c>
      <c r="E203" s="9">
        <f>SUM(B203:D203)/67</f>
        <v>0.05970149253731343</v>
      </c>
    </row>
    <row r="204" spans="1:5" ht="15">
      <c r="A204" s="3" t="s">
        <v>3</v>
      </c>
      <c r="B204" s="42"/>
      <c r="C204" s="42">
        <v>4</v>
      </c>
      <c r="D204" s="42">
        <v>3</v>
      </c>
      <c r="E204" s="9">
        <f>SUM(B204:D204)/67</f>
        <v>0.1044776119402985</v>
      </c>
    </row>
    <row r="205" spans="1:5" ht="15">
      <c r="A205" s="3" t="s">
        <v>4</v>
      </c>
      <c r="B205" s="42"/>
      <c r="C205" s="42">
        <v>0</v>
      </c>
      <c r="D205" s="42"/>
      <c r="E205" s="9">
        <f>SUM(B205:D205)/67</f>
        <v>0</v>
      </c>
    </row>
    <row r="206" spans="1:5" ht="15">
      <c r="A206" s="3" t="s">
        <v>6</v>
      </c>
      <c r="B206" s="42"/>
      <c r="C206" s="42">
        <v>0</v>
      </c>
      <c r="D206" s="42"/>
      <c r="E206" s="9">
        <f>SUM(B206:D206)/67</f>
        <v>0</v>
      </c>
    </row>
    <row r="207" spans="1:5" ht="15">
      <c r="A207" s="3" t="s">
        <v>5</v>
      </c>
      <c r="B207" s="43">
        <f>SUM(B201:B206)</f>
        <v>17</v>
      </c>
      <c r="C207" s="43">
        <f>SUM(C201:C206)</f>
        <v>22</v>
      </c>
      <c r="D207" s="43">
        <f>SUM(D201:D206)</f>
        <v>28</v>
      </c>
      <c r="E207" s="10">
        <f>SUM(B207:D207)</f>
        <v>67</v>
      </c>
    </row>
    <row r="208" spans="1:5" ht="15">
      <c r="A208" s="3"/>
      <c r="B208" s="49">
        <f>B202/B207</f>
        <v>0.4117647058823529</v>
      </c>
      <c r="C208" s="49">
        <f>C202/C207</f>
        <v>0.5</v>
      </c>
      <c r="D208" s="49">
        <f>D202/D207</f>
        <v>0.6428571428571429</v>
      </c>
      <c r="E208" s="9">
        <f>SUM(E201:E206)</f>
        <v>0.9999999999999999</v>
      </c>
    </row>
    <row r="209" spans="1:5" ht="15.75">
      <c r="A209" s="6" t="s">
        <v>21</v>
      </c>
      <c r="E209" s="11"/>
    </row>
    <row r="210" spans="1:5" s="21" customFormat="1" ht="15">
      <c r="A210" s="18" t="s">
        <v>0</v>
      </c>
      <c r="B210" s="19">
        <v>4</v>
      </c>
      <c r="C210" s="19">
        <v>4</v>
      </c>
      <c r="D210" s="19">
        <v>26</v>
      </c>
      <c r="E210" s="20">
        <f>SUM(B210:D210)/67</f>
        <v>0.5074626865671642</v>
      </c>
    </row>
    <row r="211" spans="1:5" ht="15">
      <c r="A211" s="3" t="s">
        <v>1</v>
      </c>
      <c r="B211" s="42">
        <v>11</v>
      </c>
      <c r="C211" s="42">
        <v>12</v>
      </c>
      <c r="D211" s="42">
        <v>1</v>
      </c>
      <c r="E211" s="9">
        <f>SUM(B211:D211)/67</f>
        <v>0.3582089552238806</v>
      </c>
    </row>
    <row r="212" spans="1:5" ht="15">
      <c r="A212" s="3" t="s">
        <v>2</v>
      </c>
      <c r="B212" s="42">
        <v>1</v>
      </c>
      <c r="C212" s="42">
        <v>5</v>
      </c>
      <c r="D212" s="42">
        <v>1</v>
      </c>
      <c r="E212" s="9">
        <f>SUM(B212:D212)/67</f>
        <v>0.1044776119402985</v>
      </c>
    </row>
    <row r="213" spans="1:5" ht="15">
      <c r="A213" s="3" t="s">
        <v>3</v>
      </c>
      <c r="B213" s="42">
        <v>1</v>
      </c>
      <c r="C213" s="42">
        <v>1</v>
      </c>
      <c r="D213" s="42"/>
      <c r="E213" s="9">
        <f>SUM(B213:D213)/67</f>
        <v>0.029850746268656716</v>
      </c>
    </row>
    <row r="214" spans="1:5" ht="15">
      <c r="A214" s="3" t="s">
        <v>4</v>
      </c>
      <c r="B214" s="42"/>
      <c r="C214" s="42">
        <v>0</v>
      </c>
      <c r="D214" s="42"/>
      <c r="E214" s="9">
        <f>SUM(B214:D214)/67</f>
        <v>0</v>
      </c>
    </row>
    <row r="215" spans="1:5" ht="15">
      <c r="A215" s="3" t="s">
        <v>6</v>
      </c>
      <c r="B215" s="42"/>
      <c r="C215" s="42">
        <v>0</v>
      </c>
      <c r="D215" s="42"/>
      <c r="E215" s="9">
        <f>SUM(B215:D215)/67</f>
        <v>0</v>
      </c>
    </row>
    <row r="216" spans="1:5" ht="15">
      <c r="A216" s="3" t="s">
        <v>5</v>
      </c>
      <c r="B216" s="43">
        <f>SUM(B210:B215)</f>
        <v>17</v>
      </c>
      <c r="C216" s="43">
        <f>SUM(C210:C215)</f>
        <v>22</v>
      </c>
      <c r="D216" s="43">
        <f>SUM(D210:D215)</f>
        <v>28</v>
      </c>
      <c r="E216" s="10">
        <f>SUM(B216:D216)</f>
        <v>67</v>
      </c>
    </row>
    <row r="217" spans="1:5" ht="15">
      <c r="A217" s="3"/>
      <c r="B217" s="51">
        <f>B210/B216</f>
        <v>0.23529411764705882</v>
      </c>
      <c r="C217" s="51">
        <f>C210/C216</f>
        <v>0.18181818181818182</v>
      </c>
      <c r="D217" s="51">
        <f>D210/D216</f>
        <v>0.9285714285714286</v>
      </c>
      <c r="E217" s="9">
        <f>SUM(E210:E215)</f>
        <v>1</v>
      </c>
    </row>
    <row r="218" ht="15.75">
      <c r="A218" s="5" t="s">
        <v>22</v>
      </c>
    </row>
    <row r="219" spans="1:5" s="25" customFormat="1" ht="15">
      <c r="A219" s="22" t="s">
        <v>0</v>
      </c>
      <c r="B219" s="23">
        <v>13</v>
      </c>
      <c r="C219" s="23">
        <v>17</v>
      </c>
      <c r="D219" s="23">
        <v>24</v>
      </c>
      <c r="E219" s="24">
        <f>SUM(B219:D219)/67</f>
        <v>0.8059701492537313</v>
      </c>
    </row>
    <row r="220" spans="1:5" ht="15">
      <c r="A220" s="3" t="s">
        <v>1</v>
      </c>
      <c r="B220" s="42">
        <v>2</v>
      </c>
      <c r="C220" s="42">
        <v>2</v>
      </c>
      <c r="D220" s="42">
        <v>1</v>
      </c>
      <c r="E220" s="9">
        <f>SUM(B220:D220)/67</f>
        <v>0.07462686567164178</v>
      </c>
    </row>
    <row r="221" spans="1:5" ht="15">
      <c r="A221" s="3" t="s">
        <v>2</v>
      </c>
      <c r="B221" s="42">
        <v>1</v>
      </c>
      <c r="C221" s="42">
        <v>2</v>
      </c>
      <c r="D221" s="42">
        <v>1</v>
      </c>
      <c r="E221" s="9">
        <f>SUM(B221:D221)/67</f>
        <v>0.05970149253731343</v>
      </c>
    </row>
    <row r="222" spans="1:5" ht="15">
      <c r="A222" s="3" t="s">
        <v>3</v>
      </c>
      <c r="B222" s="42">
        <v>1</v>
      </c>
      <c r="C222" s="42">
        <v>1</v>
      </c>
      <c r="D222" s="42">
        <v>2</v>
      </c>
      <c r="E222" s="9">
        <f>SUM(B222:D222)/67</f>
        <v>0.05970149253731343</v>
      </c>
    </row>
    <row r="223" spans="1:5" ht="15">
      <c r="A223" s="3" t="s">
        <v>4</v>
      </c>
      <c r="B223" s="42"/>
      <c r="C223" s="42">
        <v>0</v>
      </c>
      <c r="D223" s="42"/>
      <c r="E223" s="9">
        <f>SUM(B223:D223)/67</f>
        <v>0</v>
      </c>
    </row>
    <row r="224" spans="1:5" ht="15">
      <c r="A224" s="3" t="s">
        <v>6</v>
      </c>
      <c r="B224" s="42"/>
      <c r="C224" s="42">
        <v>0</v>
      </c>
      <c r="D224" s="42"/>
      <c r="E224" s="9">
        <f>SUM(B224:D224)/67</f>
        <v>0</v>
      </c>
    </row>
    <row r="225" spans="1:5" ht="15">
      <c r="A225" s="3" t="s">
        <v>5</v>
      </c>
      <c r="B225" s="43">
        <f>SUM(B219:B224)</f>
        <v>17</v>
      </c>
      <c r="C225" s="43">
        <f>SUM(C219:C224)</f>
        <v>22</v>
      </c>
      <c r="D225" s="43">
        <f>SUM(D219:D224)</f>
        <v>28</v>
      </c>
      <c r="E225" s="10">
        <f>SUM(B225:D225)</f>
        <v>67</v>
      </c>
    </row>
    <row r="226" spans="1:5" ht="15">
      <c r="A226" s="3"/>
      <c r="B226" s="51">
        <f>B219/B225</f>
        <v>0.7647058823529411</v>
      </c>
      <c r="C226" s="51">
        <f>C219/C225</f>
        <v>0.7727272727272727</v>
      </c>
      <c r="D226" s="51">
        <f>D219/D225</f>
        <v>0.8571428571428571</v>
      </c>
      <c r="E226" s="9">
        <f>SUM(E219:E224)</f>
        <v>0.9999999999999999</v>
      </c>
    </row>
    <row r="227" spans="1:5" ht="15.75">
      <c r="A227" s="6" t="s">
        <v>23</v>
      </c>
      <c r="E227" s="11"/>
    </row>
    <row r="228" spans="1:5" ht="15">
      <c r="A228" s="3" t="s">
        <v>0</v>
      </c>
      <c r="B228" s="42">
        <v>1</v>
      </c>
      <c r="C228" s="42">
        <v>4</v>
      </c>
      <c r="D228" s="42">
        <v>1</v>
      </c>
      <c r="E228" s="9">
        <f>SUM(B228:D228)/67</f>
        <v>0.08955223880597014</v>
      </c>
    </row>
    <row r="229" spans="1:5" ht="15">
      <c r="A229" s="3" t="s">
        <v>1</v>
      </c>
      <c r="B229" s="42">
        <v>2</v>
      </c>
      <c r="C229" s="42">
        <v>2</v>
      </c>
      <c r="D229" s="42">
        <v>1</v>
      </c>
      <c r="E229" s="9">
        <f>SUM(B229:D229)/67</f>
        <v>0.07462686567164178</v>
      </c>
    </row>
    <row r="230" spans="1:5" ht="15">
      <c r="A230" s="3" t="s">
        <v>2</v>
      </c>
      <c r="B230" s="42">
        <v>3</v>
      </c>
      <c r="C230" s="42">
        <v>6</v>
      </c>
      <c r="D230" s="42">
        <v>1</v>
      </c>
      <c r="E230" s="9">
        <f>SUM(B230:D230)/67</f>
        <v>0.14925373134328357</v>
      </c>
    </row>
    <row r="231" spans="1:5" s="17" customFormat="1" ht="15">
      <c r="A231" s="14" t="s">
        <v>3</v>
      </c>
      <c r="B231" s="15">
        <v>9</v>
      </c>
      <c r="C231" s="15">
        <v>9</v>
      </c>
      <c r="D231" s="15">
        <v>24</v>
      </c>
      <c r="E231" s="16">
        <f>SUM(B231:D231)/67</f>
        <v>0.6268656716417911</v>
      </c>
    </row>
    <row r="232" spans="1:5" ht="15">
      <c r="A232" s="3" t="s">
        <v>4</v>
      </c>
      <c r="B232" s="42">
        <v>2</v>
      </c>
      <c r="C232" s="42">
        <v>1</v>
      </c>
      <c r="D232" s="42">
        <v>1</v>
      </c>
      <c r="E232" s="9">
        <f>SUM(B232:D232)/67</f>
        <v>0.05970149253731343</v>
      </c>
    </row>
    <row r="233" spans="1:5" ht="15">
      <c r="A233" s="3" t="s">
        <v>6</v>
      </c>
      <c r="B233" s="42"/>
      <c r="C233" s="42">
        <v>0</v>
      </c>
      <c r="D233" s="42"/>
      <c r="E233" s="9">
        <f>SUM(B233:D233)/67</f>
        <v>0</v>
      </c>
    </row>
    <row r="234" spans="1:5" ht="15">
      <c r="A234" s="3" t="s">
        <v>5</v>
      </c>
      <c r="B234" s="43">
        <f>SUM(B228:B233)</f>
        <v>17</v>
      </c>
      <c r="C234" s="43">
        <f>SUM(C228:C233)</f>
        <v>22</v>
      </c>
      <c r="D234" s="43">
        <f>SUM(D228:D233)</f>
        <v>28</v>
      </c>
      <c r="E234" s="10">
        <f>SUM(B234:D234)</f>
        <v>67</v>
      </c>
    </row>
    <row r="235" spans="1:5" ht="15">
      <c r="A235" s="3"/>
      <c r="B235" s="49">
        <f>B231/B234</f>
        <v>0.5294117647058824</v>
      </c>
      <c r="C235" s="49">
        <f>C231/C234</f>
        <v>0.4090909090909091</v>
      </c>
      <c r="D235" s="49">
        <f>D231/D234</f>
        <v>0.8571428571428571</v>
      </c>
      <c r="E235" s="9">
        <f>SUM(E228:E233)</f>
        <v>1</v>
      </c>
    </row>
    <row r="236" spans="1:5" ht="15">
      <c r="A236" s="4" t="s">
        <v>37</v>
      </c>
      <c r="E236" s="11"/>
    </row>
    <row r="237" spans="1:5" ht="15">
      <c r="A237" s="3" t="s">
        <v>0</v>
      </c>
      <c r="B237" s="42"/>
      <c r="C237" s="42">
        <v>0</v>
      </c>
      <c r="D237" s="42">
        <v>1</v>
      </c>
      <c r="E237" s="9">
        <f>SUM(B237:D237)/67</f>
        <v>0.014925373134328358</v>
      </c>
    </row>
    <row r="238" spans="1:5" ht="15">
      <c r="A238" s="3" t="s">
        <v>1</v>
      </c>
      <c r="B238" s="42">
        <v>8</v>
      </c>
      <c r="C238" s="42">
        <v>7</v>
      </c>
      <c r="D238" s="42">
        <v>1</v>
      </c>
      <c r="E238" s="9">
        <f>SUM(B238:D238)/67</f>
        <v>0.23880597014925373</v>
      </c>
    </row>
    <row r="239" spans="1:5" ht="15">
      <c r="A239" s="3" t="s">
        <v>2</v>
      </c>
      <c r="B239" s="42">
        <v>2</v>
      </c>
      <c r="C239" s="42">
        <v>4</v>
      </c>
      <c r="D239" s="42">
        <v>1</v>
      </c>
      <c r="E239" s="9">
        <f>SUM(B239:D239)/67</f>
        <v>0.1044776119402985</v>
      </c>
    </row>
    <row r="240" spans="1:5" ht="15">
      <c r="A240" s="3" t="s">
        <v>3</v>
      </c>
      <c r="B240" s="42">
        <v>3</v>
      </c>
      <c r="C240" s="42">
        <v>4</v>
      </c>
      <c r="D240" s="42">
        <v>1</v>
      </c>
      <c r="E240" s="9">
        <f>SUM(B240:D240)/67</f>
        <v>0.11940298507462686</v>
      </c>
    </row>
    <row r="241" spans="1:5" s="21" customFormat="1" ht="15">
      <c r="A241" s="18" t="s">
        <v>4</v>
      </c>
      <c r="B241" s="19">
        <v>4</v>
      </c>
      <c r="C241" s="19">
        <v>7</v>
      </c>
      <c r="D241" s="19">
        <v>24</v>
      </c>
      <c r="E241" s="20">
        <f>SUM(B241:D241)/67</f>
        <v>0.5223880597014925</v>
      </c>
    </row>
    <row r="242" spans="1:5" ht="15">
      <c r="A242" s="3" t="s">
        <v>6</v>
      </c>
      <c r="B242" s="42"/>
      <c r="C242" s="42">
        <v>0</v>
      </c>
      <c r="D242" s="42"/>
      <c r="E242" s="9">
        <f>SUM(B242:D242)/67</f>
        <v>0</v>
      </c>
    </row>
    <row r="243" spans="1:5" ht="15">
      <c r="A243" s="3" t="s">
        <v>5</v>
      </c>
      <c r="B243" s="43">
        <f>SUM(B237:B242)</f>
        <v>17</v>
      </c>
      <c r="C243" s="43">
        <f>SUM(C237:C242)</f>
        <v>22</v>
      </c>
      <c r="D243" s="43">
        <f>SUM(D237:D242)</f>
        <v>28</v>
      </c>
      <c r="E243" s="10">
        <f>SUM(B243:D243)</f>
        <v>67</v>
      </c>
    </row>
    <row r="244" spans="1:5" ht="15">
      <c r="A244" s="3"/>
      <c r="B244" s="49">
        <f>B241/B243</f>
        <v>0.23529411764705882</v>
      </c>
      <c r="C244" s="49">
        <f>C241/C243</f>
        <v>0.3181818181818182</v>
      </c>
      <c r="D244" s="49">
        <f>D241/D243</f>
        <v>0.8571428571428571</v>
      </c>
      <c r="E244" s="9">
        <f>SUM(E237:E242)</f>
        <v>1</v>
      </c>
    </row>
    <row r="245" spans="1:5" ht="15.75">
      <c r="A245" s="6" t="s">
        <v>24</v>
      </c>
      <c r="E245" s="11"/>
    </row>
    <row r="246" spans="1:5" s="21" customFormat="1" ht="15">
      <c r="A246" s="18" t="s">
        <v>0</v>
      </c>
      <c r="B246" s="19">
        <v>5</v>
      </c>
      <c r="C246" s="19">
        <v>7</v>
      </c>
      <c r="D246" s="19">
        <v>22</v>
      </c>
      <c r="E246" s="20">
        <f>SUM(B246:D246)/67</f>
        <v>0.5074626865671642</v>
      </c>
    </row>
    <row r="247" spans="1:5" ht="15">
      <c r="A247" s="3" t="s">
        <v>1</v>
      </c>
      <c r="B247" s="42">
        <v>2</v>
      </c>
      <c r="C247" s="42">
        <v>0</v>
      </c>
      <c r="D247" s="42">
        <v>2</v>
      </c>
      <c r="E247" s="9">
        <f>SUM(B247:D247)/67</f>
        <v>0.05970149253731343</v>
      </c>
    </row>
    <row r="248" spans="1:5" ht="15">
      <c r="A248" s="3" t="s">
        <v>2</v>
      </c>
      <c r="B248" s="42">
        <v>4</v>
      </c>
      <c r="C248" s="42">
        <v>1</v>
      </c>
      <c r="D248" s="42">
        <v>2</v>
      </c>
      <c r="E248" s="9">
        <f>SUM(B248:D248)/67</f>
        <v>0.1044776119402985</v>
      </c>
    </row>
    <row r="249" spans="1:5" ht="15">
      <c r="A249" s="3" t="s">
        <v>3</v>
      </c>
      <c r="B249" s="42"/>
      <c r="C249" s="42">
        <v>0</v>
      </c>
      <c r="D249" s="42">
        <v>1</v>
      </c>
      <c r="E249" s="9">
        <f>SUM(B249:D249)/67</f>
        <v>0.014925373134328358</v>
      </c>
    </row>
    <row r="250" spans="1:5" ht="15">
      <c r="A250" s="3" t="s">
        <v>4</v>
      </c>
      <c r="B250" s="42">
        <v>6</v>
      </c>
      <c r="C250" s="42">
        <v>14</v>
      </c>
      <c r="D250" s="42">
        <v>1</v>
      </c>
      <c r="E250" s="9">
        <f>SUM(B250:D250)/67</f>
        <v>0.31343283582089554</v>
      </c>
    </row>
    <row r="251" spans="1:5" ht="15">
      <c r="A251" s="3" t="s">
        <v>6</v>
      </c>
      <c r="B251" s="42"/>
      <c r="C251" s="42">
        <v>0</v>
      </c>
      <c r="D251" s="42"/>
      <c r="E251" s="9">
        <f>SUM(B251:D251)/67</f>
        <v>0</v>
      </c>
    </row>
    <row r="252" spans="1:5" ht="15">
      <c r="A252" s="3" t="s">
        <v>5</v>
      </c>
      <c r="B252" s="43">
        <f>SUM(B246:B251)</f>
        <v>17</v>
      </c>
      <c r="C252" s="43">
        <f>SUM(C246:C251)</f>
        <v>22</v>
      </c>
      <c r="D252" s="43">
        <f>SUM(D246:D251)</f>
        <v>28</v>
      </c>
      <c r="E252" s="10">
        <f>SUM(B252:D252)</f>
        <v>67</v>
      </c>
    </row>
    <row r="253" spans="1:5" ht="15">
      <c r="A253" s="3"/>
      <c r="B253" s="51">
        <f>B246/B252</f>
        <v>0.29411764705882354</v>
      </c>
      <c r="C253" s="51">
        <f>C246/C252</f>
        <v>0.3181818181818182</v>
      </c>
      <c r="D253" s="51">
        <f>D246/D252</f>
        <v>0.7857142857142857</v>
      </c>
      <c r="E253" s="9">
        <f>SUM(E246:E251)</f>
        <v>1</v>
      </c>
    </row>
    <row r="254" ht="15">
      <c r="A254" s="7" t="s">
        <v>38</v>
      </c>
    </row>
    <row r="255" spans="1:5" ht="15">
      <c r="A255" s="3" t="s">
        <v>0</v>
      </c>
      <c r="B255" s="42">
        <v>6</v>
      </c>
      <c r="C255" s="42">
        <v>12</v>
      </c>
      <c r="D255" s="42">
        <v>3</v>
      </c>
      <c r="E255" s="9">
        <f>SUM(B255:D255)/67</f>
        <v>0.31343283582089554</v>
      </c>
    </row>
    <row r="256" spans="1:5" ht="15">
      <c r="A256" s="3" t="s">
        <v>1</v>
      </c>
      <c r="B256" s="42">
        <v>1</v>
      </c>
      <c r="C256" s="42">
        <v>2</v>
      </c>
      <c r="D256" s="42">
        <v>4</v>
      </c>
      <c r="E256" s="9">
        <f>SUM(B256:D256)/67</f>
        <v>0.1044776119402985</v>
      </c>
    </row>
    <row r="257" spans="1:5" ht="15">
      <c r="A257" s="3" t="s">
        <v>2</v>
      </c>
      <c r="B257" s="42">
        <v>1</v>
      </c>
      <c r="C257" s="42">
        <v>2</v>
      </c>
      <c r="D257" s="42">
        <v>2</v>
      </c>
      <c r="E257" s="9">
        <f>SUM(B257:D257)/67</f>
        <v>0.07462686567164178</v>
      </c>
    </row>
    <row r="258" spans="1:5" s="21" customFormat="1" ht="15">
      <c r="A258" s="18" t="s">
        <v>3</v>
      </c>
      <c r="B258" s="19">
        <v>9</v>
      </c>
      <c r="C258" s="19">
        <v>6</v>
      </c>
      <c r="D258" s="19">
        <v>19</v>
      </c>
      <c r="E258" s="20">
        <f>SUM(B258:D258)/67</f>
        <v>0.5074626865671642</v>
      </c>
    </row>
    <row r="259" spans="1:5" ht="15">
      <c r="A259" s="3" t="s">
        <v>4</v>
      </c>
      <c r="B259" s="42"/>
      <c r="C259" s="42">
        <v>0</v>
      </c>
      <c r="D259" s="42"/>
      <c r="E259" s="9">
        <f>SUM(B259:D259)/67</f>
        <v>0</v>
      </c>
    </row>
    <row r="260" spans="1:5" ht="15">
      <c r="A260" s="3" t="s">
        <v>6</v>
      </c>
      <c r="B260" s="42"/>
      <c r="C260" s="42">
        <v>0</v>
      </c>
      <c r="D260" s="42"/>
      <c r="E260" s="9">
        <f>SUM(B260:D260)/67</f>
        <v>0</v>
      </c>
    </row>
    <row r="261" spans="1:5" ht="15">
      <c r="A261" s="3" t="s">
        <v>5</v>
      </c>
      <c r="B261" s="43">
        <f>SUM(B255:B260)</f>
        <v>17</v>
      </c>
      <c r="C261" s="43">
        <f>SUM(C255:C260)</f>
        <v>22</v>
      </c>
      <c r="D261" s="43">
        <f>SUM(D255:D260)</f>
        <v>28</v>
      </c>
      <c r="E261" s="10">
        <f>SUM(B261:D261)</f>
        <v>67</v>
      </c>
    </row>
    <row r="262" spans="1:5" ht="15">
      <c r="A262" s="3"/>
      <c r="B262" s="49">
        <f>B258/B261</f>
        <v>0.5294117647058824</v>
      </c>
      <c r="C262" s="49">
        <f>C258/C261</f>
        <v>0.2727272727272727</v>
      </c>
      <c r="D262" s="49">
        <f>D258/D261</f>
        <v>0.6785714285714286</v>
      </c>
      <c r="E262" s="9">
        <f>SUM(E255:E260)</f>
        <v>1</v>
      </c>
    </row>
    <row r="263" spans="1:5" ht="15.75">
      <c r="A263" s="6" t="s">
        <v>39</v>
      </c>
      <c r="E263" s="11"/>
    </row>
    <row r="264" spans="1:5" ht="15">
      <c r="A264" s="3" t="s">
        <v>0</v>
      </c>
      <c r="B264" s="42"/>
      <c r="C264" s="42">
        <v>1</v>
      </c>
      <c r="D264" s="42">
        <v>2</v>
      </c>
      <c r="E264" s="9">
        <f>SUM(B264:D264)/67</f>
        <v>0.04477611940298507</v>
      </c>
    </row>
    <row r="265" spans="1:5" ht="15">
      <c r="A265" s="3" t="s">
        <v>1</v>
      </c>
      <c r="B265" s="42">
        <v>2</v>
      </c>
      <c r="C265" s="42">
        <v>7</v>
      </c>
      <c r="D265" s="42">
        <v>2</v>
      </c>
      <c r="E265" s="9">
        <f>SUM(B265:D265)/67</f>
        <v>0.16417910447761194</v>
      </c>
    </row>
    <row r="266" spans="1:5" ht="15">
      <c r="A266" s="3" t="s">
        <v>2</v>
      </c>
      <c r="B266" s="42">
        <v>2</v>
      </c>
      <c r="C266" s="42">
        <v>5</v>
      </c>
      <c r="D266" s="42">
        <v>4</v>
      </c>
      <c r="E266" s="9">
        <f>SUM(B266:D266)/67</f>
        <v>0.16417910447761194</v>
      </c>
    </row>
    <row r="267" spans="1:5" s="21" customFormat="1" ht="15">
      <c r="A267" s="18" t="s">
        <v>3</v>
      </c>
      <c r="B267" s="19">
        <v>13</v>
      </c>
      <c r="C267" s="19">
        <v>9</v>
      </c>
      <c r="D267" s="19">
        <v>20</v>
      </c>
      <c r="E267" s="20">
        <f>SUM(B267:D267)/67</f>
        <v>0.6268656716417911</v>
      </c>
    </row>
    <row r="268" spans="1:5" ht="15">
      <c r="A268" s="3" t="s">
        <v>4</v>
      </c>
      <c r="B268" s="42"/>
      <c r="C268" s="42">
        <v>0</v>
      </c>
      <c r="D268" s="42"/>
      <c r="E268" s="9">
        <f>SUM(B268:D268)/67</f>
        <v>0</v>
      </c>
    </row>
    <row r="269" spans="1:5" ht="15">
      <c r="A269" s="3" t="s">
        <v>6</v>
      </c>
      <c r="B269" s="42"/>
      <c r="C269" s="42">
        <v>0</v>
      </c>
      <c r="D269" s="42"/>
      <c r="E269" s="9">
        <f>SUM(B269:D269)/67</f>
        <v>0</v>
      </c>
    </row>
    <row r="270" spans="1:5" ht="15">
      <c r="A270" s="3" t="s">
        <v>5</v>
      </c>
      <c r="B270" s="43">
        <f>SUM(B264:B269)</f>
        <v>17</v>
      </c>
      <c r="C270" s="43">
        <f>SUM(C264:C269)</f>
        <v>22</v>
      </c>
      <c r="D270" s="43">
        <f>SUM(D264:D269)</f>
        <v>28</v>
      </c>
      <c r="E270" s="10">
        <f>SUM(B270:D270)</f>
        <v>67</v>
      </c>
    </row>
    <row r="271" spans="1:5" ht="15">
      <c r="A271" s="3"/>
      <c r="B271" s="49">
        <f>B267/B270</f>
        <v>0.7647058823529411</v>
      </c>
      <c r="C271" s="49">
        <f>C267/C270</f>
        <v>0.4090909090909091</v>
      </c>
      <c r="D271" s="49">
        <f>D267/D270</f>
        <v>0.7142857142857143</v>
      </c>
      <c r="E271" s="9">
        <f>SUM(E264:E269)</f>
        <v>1</v>
      </c>
    </row>
    <row r="272" spans="1:5" ht="15">
      <c r="A272" s="7" t="s">
        <v>40</v>
      </c>
      <c r="E272" s="11"/>
    </row>
    <row r="273" spans="1:5" ht="15">
      <c r="A273" s="3" t="s">
        <v>0</v>
      </c>
      <c r="B273" s="42">
        <v>5</v>
      </c>
      <c r="C273" s="42">
        <v>10</v>
      </c>
      <c r="D273" s="42"/>
      <c r="E273" s="9">
        <f>SUM(B273:D273)/67</f>
        <v>0.22388059701492538</v>
      </c>
    </row>
    <row r="274" spans="1:5" ht="15">
      <c r="A274" s="3" t="s">
        <v>1</v>
      </c>
      <c r="B274" s="42">
        <v>1</v>
      </c>
      <c r="C274" s="42">
        <v>1</v>
      </c>
      <c r="D274" s="42"/>
      <c r="E274" s="9">
        <f>SUM(B274:D274)/67</f>
        <v>0.029850746268656716</v>
      </c>
    </row>
    <row r="275" spans="1:5" ht="15">
      <c r="A275" s="3" t="s">
        <v>2</v>
      </c>
      <c r="B275" s="42">
        <v>1</v>
      </c>
      <c r="C275" s="42">
        <v>1</v>
      </c>
      <c r="D275" s="42"/>
      <c r="E275" s="9">
        <f>SUM(B275:D275)/67</f>
        <v>0.029850746268656716</v>
      </c>
    </row>
    <row r="276" spans="1:5" s="17" customFormat="1" ht="15">
      <c r="A276" s="14" t="s">
        <v>3</v>
      </c>
      <c r="B276" s="15">
        <v>10</v>
      </c>
      <c r="C276" s="15">
        <v>8</v>
      </c>
      <c r="D276" s="15">
        <v>26</v>
      </c>
      <c r="E276" s="16">
        <f>SUM(B276:D276)/67</f>
        <v>0.6567164179104478</v>
      </c>
    </row>
    <row r="277" spans="1:5" ht="15">
      <c r="A277" s="3" t="s">
        <v>4</v>
      </c>
      <c r="B277" s="42"/>
      <c r="C277" s="42">
        <v>2</v>
      </c>
      <c r="D277" s="42">
        <v>2</v>
      </c>
      <c r="E277" s="9">
        <f>SUM(B277:D277)/67</f>
        <v>0.05970149253731343</v>
      </c>
    </row>
    <row r="278" spans="1:5" ht="15">
      <c r="A278" s="3" t="s">
        <v>6</v>
      </c>
      <c r="B278" s="42"/>
      <c r="C278" s="42">
        <v>0</v>
      </c>
      <c r="D278" s="42"/>
      <c r="E278" s="9">
        <f>SUM(B278:D278)/67</f>
        <v>0</v>
      </c>
    </row>
    <row r="279" spans="1:5" ht="15">
      <c r="A279" s="3" t="s">
        <v>5</v>
      </c>
      <c r="B279" s="43">
        <f>SUM(B273:B278)</f>
        <v>17</v>
      </c>
      <c r="C279" s="43">
        <f>SUM(C273:C278)</f>
        <v>22</v>
      </c>
      <c r="D279" s="43">
        <f>SUM(D273:D278)</f>
        <v>28</v>
      </c>
      <c r="E279" s="10">
        <f>SUM(B279:D279)</f>
        <v>67</v>
      </c>
    </row>
    <row r="280" spans="1:5" ht="15">
      <c r="A280" s="3"/>
      <c r="B280" s="49">
        <f>B276/B279</f>
        <v>0.5882352941176471</v>
      </c>
      <c r="C280" s="49">
        <f>C276/C279</f>
        <v>0.36363636363636365</v>
      </c>
      <c r="D280" s="49">
        <f>D276/D279</f>
        <v>0.9285714285714286</v>
      </c>
      <c r="E280" s="9">
        <f>SUM(E273:E278)</f>
        <v>1</v>
      </c>
    </row>
    <row r="281" spans="1:5" ht="15">
      <c r="A281" s="7" t="s">
        <v>41</v>
      </c>
      <c r="E281" s="11"/>
    </row>
    <row r="282" spans="1:5" ht="15">
      <c r="A282" s="3" t="s">
        <v>0</v>
      </c>
      <c r="B282" s="42"/>
      <c r="C282" s="42">
        <v>0</v>
      </c>
      <c r="D282" s="42">
        <v>4</v>
      </c>
      <c r="E282" s="9">
        <f>SUM(B282:D282)/67</f>
        <v>0.05970149253731343</v>
      </c>
    </row>
    <row r="283" spans="1:5" s="17" customFormat="1" ht="15">
      <c r="A283" s="14" t="s">
        <v>1</v>
      </c>
      <c r="B283" s="15">
        <v>17</v>
      </c>
      <c r="C283" s="15">
        <v>16</v>
      </c>
      <c r="D283" s="15">
        <v>18</v>
      </c>
      <c r="E283" s="16">
        <f>SUM(B283:D283)/67</f>
        <v>0.7611940298507462</v>
      </c>
    </row>
    <row r="284" spans="1:5" ht="15">
      <c r="A284" s="3" t="s">
        <v>2</v>
      </c>
      <c r="B284" s="42"/>
      <c r="C284" s="42">
        <v>3</v>
      </c>
      <c r="D284" s="42">
        <v>3</v>
      </c>
      <c r="E284" s="9">
        <f>SUM(B284:D284)/67</f>
        <v>0.08955223880597014</v>
      </c>
    </row>
    <row r="285" spans="1:5" ht="15">
      <c r="A285" s="3" t="s">
        <v>3</v>
      </c>
      <c r="B285" s="42"/>
      <c r="C285" s="42">
        <v>3</v>
      </c>
      <c r="D285" s="42">
        <v>3</v>
      </c>
      <c r="E285" s="9">
        <f>SUM(B285:D285)/67</f>
        <v>0.08955223880597014</v>
      </c>
    </row>
    <row r="286" spans="1:5" ht="15">
      <c r="A286" s="3" t="s">
        <v>4</v>
      </c>
      <c r="B286" s="42"/>
      <c r="C286" s="42">
        <v>0</v>
      </c>
      <c r="D286" s="42"/>
      <c r="E286" s="9">
        <f>SUM(B286:D286)/67</f>
        <v>0</v>
      </c>
    </row>
    <row r="287" spans="1:5" ht="15">
      <c r="A287" s="3" t="s">
        <v>6</v>
      </c>
      <c r="B287" s="42"/>
      <c r="C287" s="42">
        <v>0</v>
      </c>
      <c r="D287" s="42"/>
      <c r="E287" s="9">
        <f>SUM(B287:D287)/67</f>
        <v>0</v>
      </c>
    </row>
    <row r="288" spans="1:5" ht="15">
      <c r="A288" s="3" t="s">
        <v>5</v>
      </c>
      <c r="B288" s="43">
        <f>SUM(B282:B287)</f>
        <v>17</v>
      </c>
      <c r="C288" s="43">
        <f>SUM(C282:C287)</f>
        <v>22</v>
      </c>
      <c r="D288" s="43">
        <f>SUM(D282:D287)</f>
        <v>28</v>
      </c>
      <c r="E288" s="10">
        <f>SUM(B288:D288)</f>
        <v>67</v>
      </c>
    </row>
    <row r="289" spans="1:5" ht="15">
      <c r="A289" s="3"/>
      <c r="B289" s="49">
        <f>B283/B288</f>
        <v>1</v>
      </c>
      <c r="C289" s="49">
        <f>C283/C288</f>
        <v>0.7272727272727273</v>
      </c>
      <c r="D289" s="49">
        <f>D283/D288</f>
        <v>0.6428571428571429</v>
      </c>
      <c r="E289" s="9">
        <f>SUM(E282:E287)</f>
        <v>1</v>
      </c>
    </row>
    <row r="290" spans="1:5" ht="15.75">
      <c r="A290" s="6" t="s">
        <v>25</v>
      </c>
      <c r="E290" s="11"/>
    </row>
    <row r="291" spans="1:5" ht="15">
      <c r="A291" s="3" t="s">
        <v>0</v>
      </c>
      <c r="B291" s="42"/>
      <c r="C291" s="42">
        <v>1</v>
      </c>
      <c r="D291" s="42">
        <v>3</v>
      </c>
      <c r="E291" s="9">
        <f>SUM(B291:D291)/67</f>
        <v>0.05970149253731343</v>
      </c>
    </row>
    <row r="292" spans="1:5" ht="15">
      <c r="A292" s="3" t="s">
        <v>1</v>
      </c>
      <c r="B292" s="42">
        <v>1</v>
      </c>
      <c r="C292" s="42">
        <v>3</v>
      </c>
      <c r="D292" s="42">
        <v>3</v>
      </c>
      <c r="E292" s="9">
        <f>SUM(B292:D292)/67</f>
        <v>0.1044776119402985</v>
      </c>
    </row>
    <row r="293" spans="1:5" ht="15">
      <c r="A293" s="3" t="s">
        <v>2</v>
      </c>
      <c r="B293" s="42"/>
      <c r="C293" s="42">
        <v>2</v>
      </c>
      <c r="D293" s="42">
        <v>1</v>
      </c>
      <c r="E293" s="9">
        <f>SUM(B293:D293)/67</f>
        <v>0.04477611940298507</v>
      </c>
    </row>
    <row r="294" spans="1:5" s="17" customFormat="1" ht="15">
      <c r="A294" s="14" t="s">
        <v>3</v>
      </c>
      <c r="B294" s="15">
        <v>15</v>
      </c>
      <c r="C294" s="15">
        <v>16</v>
      </c>
      <c r="D294" s="15">
        <v>20</v>
      </c>
      <c r="E294" s="16">
        <f>SUM(B294:D294)/67</f>
        <v>0.7611940298507462</v>
      </c>
    </row>
    <row r="295" spans="1:5" ht="15">
      <c r="A295" s="3" t="s">
        <v>4</v>
      </c>
      <c r="B295" s="42">
        <v>1</v>
      </c>
      <c r="C295" s="42">
        <v>0</v>
      </c>
      <c r="D295" s="42">
        <v>1</v>
      </c>
      <c r="E295" s="9">
        <f>SUM(B295:D295)/67</f>
        <v>0.029850746268656716</v>
      </c>
    </row>
    <row r="296" spans="1:5" ht="15">
      <c r="A296" s="3" t="s">
        <v>6</v>
      </c>
      <c r="B296" s="42"/>
      <c r="C296" s="42">
        <v>0</v>
      </c>
      <c r="D296" s="42"/>
      <c r="E296" s="9">
        <f>SUM(B296:D296)/67</f>
        <v>0</v>
      </c>
    </row>
    <row r="297" spans="1:5" ht="15">
      <c r="A297" s="3" t="s">
        <v>5</v>
      </c>
      <c r="B297" s="43">
        <f>SUM(B291:B296)</f>
        <v>17</v>
      </c>
      <c r="C297" s="43">
        <f>SUM(C291:C296)</f>
        <v>22</v>
      </c>
      <c r="D297" s="43">
        <f>SUM(D291:D296)</f>
        <v>28</v>
      </c>
      <c r="E297" s="10">
        <f>SUM(B297:D297)</f>
        <v>67</v>
      </c>
    </row>
    <row r="298" spans="1:5" ht="15">
      <c r="A298" s="3"/>
      <c r="B298" s="49">
        <f>B294/B297</f>
        <v>0.8823529411764706</v>
      </c>
      <c r="C298" s="49">
        <f>C294/C297</f>
        <v>0.7272727272727273</v>
      </c>
      <c r="D298" s="49">
        <f>D294/D297</f>
        <v>0.7142857142857143</v>
      </c>
      <c r="E298" s="9">
        <f>SUM(E291:E296)</f>
        <v>0.9999999999999999</v>
      </c>
    </row>
    <row r="299" spans="1:5" ht="15">
      <c r="A299" s="7" t="s">
        <v>42</v>
      </c>
      <c r="E299" s="11"/>
    </row>
    <row r="300" spans="1:5" ht="15">
      <c r="A300" s="3" t="s">
        <v>0</v>
      </c>
      <c r="B300" s="42">
        <v>2</v>
      </c>
      <c r="C300" s="42">
        <v>0</v>
      </c>
      <c r="D300" s="42"/>
      <c r="E300" s="9">
        <f>SUM(B300:D300)/67</f>
        <v>0.029850746268656716</v>
      </c>
    </row>
    <row r="301" spans="1:5" ht="15">
      <c r="A301" s="3" t="s">
        <v>1</v>
      </c>
      <c r="B301" s="42">
        <v>5</v>
      </c>
      <c r="C301" s="42">
        <v>5</v>
      </c>
      <c r="D301" s="42">
        <v>1</v>
      </c>
      <c r="E301" s="9">
        <f>SUM(B301:D301)/67</f>
        <v>0.16417910447761194</v>
      </c>
    </row>
    <row r="302" spans="1:5" ht="15">
      <c r="A302" s="3" t="s">
        <v>2</v>
      </c>
      <c r="B302" s="42">
        <v>3</v>
      </c>
      <c r="C302" s="42">
        <v>4</v>
      </c>
      <c r="D302" s="42">
        <v>5</v>
      </c>
      <c r="E302" s="9">
        <f>SUM(B302:D302)/67</f>
        <v>0.1791044776119403</v>
      </c>
    </row>
    <row r="303" spans="1:5" ht="15">
      <c r="A303" s="3" t="s">
        <v>3</v>
      </c>
      <c r="B303" s="42"/>
      <c r="C303" s="42">
        <v>3</v>
      </c>
      <c r="D303" s="42">
        <v>1</v>
      </c>
      <c r="E303" s="9">
        <f>SUM(B303:D303)/67</f>
        <v>0.05970149253731343</v>
      </c>
    </row>
    <row r="304" spans="1:5" s="21" customFormat="1" ht="15">
      <c r="A304" s="18" t="s">
        <v>4</v>
      </c>
      <c r="B304" s="19">
        <v>7</v>
      </c>
      <c r="C304" s="19">
        <v>10</v>
      </c>
      <c r="D304" s="19">
        <v>21</v>
      </c>
      <c r="E304" s="20">
        <f>SUM(B304:D304)/67</f>
        <v>0.5671641791044776</v>
      </c>
    </row>
    <row r="305" spans="1:5" ht="15">
      <c r="A305" s="3" t="s">
        <v>6</v>
      </c>
      <c r="B305" s="42"/>
      <c r="C305" s="42">
        <v>0</v>
      </c>
      <c r="D305" s="42"/>
      <c r="E305" s="9">
        <f>SUM(B305:D305)/67</f>
        <v>0</v>
      </c>
    </row>
    <row r="306" spans="1:5" ht="15">
      <c r="A306" s="3" t="s">
        <v>5</v>
      </c>
      <c r="B306" s="43">
        <f>SUM(B300:B305)</f>
        <v>17</v>
      </c>
      <c r="C306" s="43">
        <f>SUM(C300:C305)</f>
        <v>22</v>
      </c>
      <c r="D306" s="43">
        <f>SUM(D300:D305)</f>
        <v>28</v>
      </c>
      <c r="E306" s="10">
        <f>SUM(B306:D306)</f>
        <v>67</v>
      </c>
    </row>
    <row r="307" spans="1:5" ht="15">
      <c r="A307" s="3"/>
      <c r="B307" s="49">
        <f>B304/B306</f>
        <v>0.4117647058823529</v>
      </c>
      <c r="C307" s="49">
        <f>C304/C306</f>
        <v>0.45454545454545453</v>
      </c>
      <c r="D307" s="49">
        <f>D304/D306</f>
        <v>0.75</v>
      </c>
      <c r="E307" s="9">
        <f>SUM(E300:E305)</f>
        <v>1</v>
      </c>
    </row>
    <row r="308" spans="1:5" ht="15">
      <c r="A308" s="7" t="s">
        <v>43</v>
      </c>
      <c r="E308" s="11"/>
    </row>
    <row r="309" spans="1:5" ht="15">
      <c r="A309" s="3" t="s">
        <v>0</v>
      </c>
      <c r="B309" s="42"/>
      <c r="C309" s="42">
        <v>8</v>
      </c>
      <c r="D309" s="42">
        <v>5</v>
      </c>
      <c r="E309" s="9">
        <f>SUM(B309:D309)/67</f>
        <v>0.19402985074626866</v>
      </c>
    </row>
    <row r="310" spans="1:5" s="17" customFormat="1" ht="15">
      <c r="A310" s="14" t="s">
        <v>1</v>
      </c>
      <c r="B310" s="15">
        <v>16</v>
      </c>
      <c r="C310" s="15">
        <v>6</v>
      </c>
      <c r="D310" s="15">
        <v>20</v>
      </c>
      <c r="E310" s="16">
        <f>SUM(B310:D310)/67</f>
        <v>0.6268656716417911</v>
      </c>
    </row>
    <row r="311" spans="1:5" ht="15">
      <c r="A311" s="3" t="s">
        <v>2</v>
      </c>
      <c r="B311" s="42"/>
      <c r="C311" s="42">
        <v>8</v>
      </c>
      <c r="D311" s="42">
        <v>2</v>
      </c>
      <c r="E311" s="9">
        <f>SUM(B311:D311)/67</f>
        <v>0.14925373134328357</v>
      </c>
    </row>
    <row r="312" spans="1:5" ht="15">
      <c r="A312" s="3" t="s">
        <v>3</v>
      </c>
      <c r="B312" s="42">
        <v>1</v>
      </c>
      <c r="C312" s="42">
        <v>0</v>
      </c>
      <c r="D312" s="42">
        <v>1</v>
      </c>
      <c r="E312" s="9">
        <f>SUM(B312:D312)/67</f>
        <v>0.029850746268656716</v>
      </c>
    </row>
    <row r="313" spans="1:5" ht="15">
      <c r="A313" s="3" t="s">
        <v>4</v>
      </c>
      <c r="B313" s="42"/>
      <c r="C313" s="42">
        <v>0</v>
      </c>
      <c r="D313" s="42"/>
      <c r="E313" s="9">
        <f>SUM(B313:D313)/67</f>
        <v>0</v>
      </c>
    </row>
    <row r="314" spans="1:5" ht="15">
      <c r="A314" s="3" t="s">
        <v>6</v>
      </c>
      <c r="B314" s="42"/>
      <c r="C314" s="42">
        <v>0</v>
      </c>
      <c r="D314" s="42"/>
      <c r="E314" s="9">
        <f>SUM(B314:D314)/67</f>
        <v>0</v>
      </c>
    </row>
    <row r="315" spans="1:5" ht="15">
      <c r="A315" s="3" t="s">
        <v>5</v>
      </c>
      <c r="B315" s="43">
        <f>SUM(B309:B314)</f>
        <v>17</v>
      </c>
      <c r="C315" s="43">
        <f>SUM(C309:C314)</f>
        <v>22</v>
      </c>
      <c r="D315" s="43">
        <f>SUM(D309:D314)</f>
        <v>28</v>
      </c>
      <c r="E315" s="10">
        <f>SUM(B315:D315)</f>
        <v>67</v>
      </c>
    </row>
    <row r="316" spans="1:5" ht="15">
      <c r="A316" s="3"/>
      <c r="B316" s="49">
        <f>B310/B315</f>
        <v>0.9411764705882353</v>
      </c>
      <c r="C316" s="49">
        <f>C310/C315</f>
        <v>0.2727272727272727</v>
      </c>
      <c r="D316" s="49">
        <f>D310/D315</f>
        <v>0.7142857142857143</v>
      </c>
      <c r="E316" s="9">
        <f>SUM(E309:E314)</f>
        <v>1</v>
      </c>
    </row>
    <row r="317" spans="1:5" ht="15">
      <c r="A317" s="4" t="s">
        <v>44</v>
      </c>
      <c r="E317" s="11"/>
    </row>
    <row r="318" spans="1:5" ht="15">
      <c r="A318" s="3" t="s">
        <v>0</v>
      </c>
      <c r="B318" s="42">
        <v>1</v>
      </c>
      <c r="C318" s="42">
        <v>7</v>
      </c>
      <c r="D318" s="42">
        <v>18</v>
      </c>
      <c r="E318" s="9">
        <f>SUM(B318:D318)/67</f>
        <v>0.3880597014925373</v>
      </c>
    </row>
    <row r="319" spans="1:5" ht="15">
      <c r="A319" s="3" t="s">
        <v>1</v>
      </c>
      <c r="B319" s="42">
        <v>1</v>
      </c>
      <c r="C319" s="42">
        <v>5</v>
      </c>
      <c r="D319" s="42">
        <v>5</v>
      </c>
      <c r="E319" s="9">
        <f>SUM(B319:D319)/67</f>
        <v>0.16417910447761194</v>
      </c>
    </row>
    <row r="320" spans="1:5" s="21" customFormat="1" ht="15">
      <c r="A320" s="18" t="s">
        <v>2</v>
      </c>
      <c r="B320" s="19">
        <v>1</v>
      </c>
      <c r="C320" s="19">
        <v>4</v>
      </c>
      <c r="D320" s="19">
        <v>3</v>
      </c>
      <c r="E320" s="20">
        <f>SUM(B320:D320)/67</f>
        <v>0.11940298507462686</v>
      </c>
    </row>
    <row r="321" spans="1:5" ht="15">
      <c r="A321" s="3" t="s">
        <v>3</v>
      </c>
      <c r="B321" s="42">
        <v>14</v>
      </c>
      <c r="C321" s="42">
        <v>6</v>
      </c>
      <c r="D321" s="42">
        <v>2</v>
      </c>
      <c r="E321" s="9">
        <f>SUM(B321:D321)/67</f>
        <v>0.3283582089552239</v>
      </c>
    </row>
    <row r="322" spans="1:5" ht="15">
      <c r="A322" s="3" t="s">
        <v>4</v>
      </c>
      <c r="B322" s="42"/>
      <c r="C322" s="42">
        <v>0</v>
      </c>
      <c r="D322" s="42"/>
      <c r="E322" s="9">
        <f>SUM(B322:D322)/67</f>
        <v>0</v>
      </c>
    </row>
    <row r="323" spans="1:5" ht="15">
      <c r="A323" s="3" t="s">
        <v>6</v>
      </c>
      <c r="B323" s="42"/>
      <c r="C323" s="42">
        <v>0</v>
      </c>
      <c r="D323" s="42"/>
      <c r="E323" s="9">
        <f>SUM(B323:D323)/67</f>
        <v>0</v>
      </c>
    </row>
    <row r="324" spans="1:5" ht="15">
      <c r="A324" s="3" t="s">
        <v>5</v>
      </c>
      <c r="B324" s="43">
        <f>SUM(B318:B323)</f>
        <v>17</v>
      </c>
      <c r="C324" s="43">
        <f>SUM(C318:C323)</f>
        <v>22</v>
      </c>
      <c r="D324" s="43">
        <f>SUM(D318:D323)</f>
        <v>28</v>
      </c>
      <c r="E324" s="10">
        <f>SUM(B324:D324)</f>
        <v>67</v>
      </c>
    </row>
    <row r="325" spans="1:5" ht="15">
      <c r="A325" s="3"/>
      <c r="B325" s="49">
        <f>B320/B324</f>
        <v>0.058823529411764705</v>
      </c>
      <c r="C325" s="49">
        <f>C320/C324</f>
        <v>0.18181818181818182</v>
      </c>
      <c r="D325" s="49">
        <f>D320/D324</f>
        <v>0.10714285714285714</v>
      </c>
      <c r="E325" s="9">
        <f>SUM(E318:E323)</f>
        <v>1</v>
      </c>
    </row>
    <row r="326" ht="15">
      <c r="A326" s="7" t="s">
        <v>45</v>
      </c>
    </row>
    <row r="327" spans="1:5" ht="15">
      <c r="A327" s="3" t="s">
        <v>0</v>
      </c>
      <c r="B327" s="42">
        <v>5</v>
      </c>
      <c r="C327" s="42">
        <v>8</v>
      </c>
      <c r="D327" s="42">
        <v>1</v>
      </c>
      <c r="E327" s="9">
        <f>SUM(B327:D327)/67</f>
        <v>0.208955223880597</v>
      </c>
    </row>
    <row r="328" spans="1:5" ht="15">
      <c r="A328" s="3" t="s">
        <v>1</v>
      </c>
      <c r="B328" s="42">
        <v>1</v>
      </c>
      <c r="C328" s="42">
        <v>0</v>
      </c>
      <c r="D328" s="42"/>
      <c r="E328" s="9">
        <f>SUM(B328:D328)/67</f>
        <v>0.014925373134328358</v>
      </c>
    </row>
    <row r="329" spans="1:5" s="17" customFormat="1" ht="15">
      <c r="A329" s="14" t="s">
        <v>2</v>
      </c>
      <c r="B329" s="15">
        <v>8</v>
      </c>
      <c r="C329" s="15">
        <v>11</v>
      </c>
      <c r="D329" s="15">
        <v>26</v>
      </c>
      <c r="E329" s="16">
        <f>SUM(B329:D329)/67</f>
        <v>0.6716417910447762</v>
      </c>
    </row>
    <row r="330" spans="1:5" ht="15">
      <c r="A330" s="3" t="s">
        <v>3</v>
      </c>
      <c r="B330" s="42">
        <v>3</v>
      </c>
      <c r="C330" s="42">
        <v>3</v>
      </c>
      <c r="D330" s="42">
        <v>1</v>
      </c>
      <c r="E330" s="9">
        <f>SUM(B330:D330)/67</f>
        <v>0.1044776119402985</v>
      </c>
    </row>
    <row r="331" spans="1:5" ht="15">
      <c r="A331" s="3" t="s">
        <v>4</v>
      </c>
      <c r="B331" s="42"/>
      <c r="C331" s="42">
        <v>0</v>
      </c>
      <c r="D331" s="42"/>
      <c r="E331" s="9">
        <f>SUM(B331:D331)/67</f>
        <v>0</v>
      </c>
    </row>
    <row r="332" spans="1:5" ht="15">
      <c r="A332" s="3" t="s">
        <v>6</v>
      </c>
      <c r="B332" s="42"/>
      <c r="C332" s="42">
        <v>0</v>
      </c>
      <c r="D332" s="42"/>
      <c r="E332" s="9">
        <f>SUM(B332:D332)/67</f>
        <v>0</v>
      </c>
    </row>
    <row r="333" spans="1:5" ht="15">
      <c r="A333" s="3" t="s">
        <v>5</v>
      </c>
      <c r="B333" s="43">
        <f>SUM(B327:B332)</f>
        <v>17</v>
      </c>
      <c r="C333" s="43">
        <f>SUM(C327:C332)</f>
        <v>22</v>
      </c>
      <c r="D333" s="43">
        <f>SUM(D327:D332)</f>
        <v>28</v>
      </c>
      <c r="E333" s="10">
        <f>SUM(B333:D333)</f>
        <v>67</v>
      </c>
    </row>
    <row r="334" spans="1:5" ht="15">
      <c r="A334" s="3"/>
      <c r="B334" s="49">
        <f>B329/B333</f>
        <v>0.47058823529411764</v>
      </c>
      <c r="C334" s="49">
        <f>C329/C333</f>
        <v>0.5</v>
      </c>
      <c r="D334" s="49">
        <f>D329/D333</f>
        <v>0.9285714285714286</v>
      </c>
      <c r="E334" s="9">
        <f>SUM(E327:E332)</f>
        <v>1</v>
      </c>
    </row>
    <row r="335" spans="1:5" ht="15">
      <c r="A335" s="7" t="s">
        <v>46</v>
      </c>
      <c r="E335" s="11"/>
    </row>
    <row r="336" spans="1:5" ht="15">
      <c r="A336" s="3" t="s">
        <v>0</v>
      </c>
      <c r="B336" s="42"/>
      <c r="C336" s="42">
        <v>1</v>
      </c>
      <c r="D336" s="42"/>
      <c r="E336" s="9">
        <f>SUM(B336:D336)/67</f>
        <v>0.014925373134328358</v>
      </c>
    </row>
    <row r="337" spans="1:5" ht="15">
      <c r="A337" s="3" t="s">
        <v>1</v>
      </c>
      <c r="B337" s="42">
        <v>5</v>
      </c>
      <c r="C337" s="42">
        <v>1</v>
      </c>
      <c r="D337" s="42">
        <v>1</v>
      </c>
      <c r="E337" s="9">
        <f>SUM(B337:D337)/67</f>
        <v>0.1044776119402985</v>
      </c>
    </row>
    <row r="338" spans="1:5" ht="15">
      <c r="A338" s="3" t="s">
        <v>2</v>
      </c>
      <c r="B338" s="42">
        <v>3</v>
      </c>
      <c r="C338" s="42">
        <v>5</v>
      </c>
      <c r="D338" s="42">
        <v>1</v>
      </c>
      <c r="E338" s="9">
        <f>SUM(B338:D338)/67</f>
        <v>0.13432835820895522</v>
      </c>
    </row>
    <row r="339" spans="1:5" s="17" customFormat="1" ht="15">
      <c r="A339" s="14" t="s">
        <v>3</v>
      </c>
      <c r="B339" s="15">
        <v>9</v>
      </c>
      <c r="C339" s="15">
        <v>15</v>
      </c>
      <c r="D339" s="15">
        <v>26</v>
      </c>
      <c r="E339" s="16">
        <f>SUM(B339:D339)/67</f>
        <v>0.746268656716418</v>
      </c>
    </row>
    <row r="340" spans="1:5" ht="15">
      <c r="A340" s="3" t="s">
        <v>4</v>
      </c>
      <c r="B340" s="42"/>
      <c r="C340" s="42">
        <v>0</v>
      </c>
      <c r="D340" s="42"/>
      <c r="E340" s="9">
        <f>SUM(B340:D340)/67</f>
        <v>0</v>
      </c>
    </row>
    <row r="341" spans="1:5" ht="15">
      <c r="A341" s="3" t="s">
        <v>6</v>
      </c>
      <c r="B341" s="42"/>
      <c r="C341" s="42">
        <v>0</v>
      </c>
      <c r="D341" s="42"/>
      <c r="E341" s="9">
        <f>SUM(B341:D341)/67</f>
        <v>0</v>
      </c>
    </row>
    <row r="342" spans="1:5" ht="15">
      <c r="A342" s="3" t="s">
        <v>5</v>
      </c>
      <c r="B342" s="43">
        <f>SUM(B336:B341)</f>
        <v>17</v>
      </c>
      <c r="C342" s="43">
        <f>SUM(C336:C341)</f>
        <v>22</v>
      </c>
      <c r="D342" s="43">
        <f>SUM(D336:D341)</f>
        <v>28</v>
      </c>
      <c r="E342" s="10">
        <f>SUM(B342:D342)</f>
        <v>67</v>
      </c>
    </row>
    <row r="343" spans="1:5" ht="15">
      <c r="A343" s="3"/>
      <c r="B343" s="49">
        <f>B339/B342</f>
        <v>0.5294117647058824</v>
      </c>
      <c r="C343" s="49">
        <f>C339/C342</f>
        <v>0.6818181818181818</v>
      </c>
      <c r="D343" s="49">
        <f>D339/D342</f>
        <v>0.9285714285714286</v>
      </c>
      <c r="E343" s="9">
        <f>SUM(E336:E341)</f>
        <v>1</v>
      </c>
    </row>
    <row r="344" spans="1:5" ht="15">
      <c r="A344" s="7" t="s">
        <v>47</v>
      </c>
      <c r="E344" s="11"/>
    </row>
    <row r="345" spans="1:5" s="17" customFormat="1" ht="15">
      <c r="A345" s="14" t="s">
        <v>0</v>
      </c>
      <c r="B345" s="15">
        <v>11</v>
      </c>
      <c r="C345" s="15">
        <v>16</v>
      </c>
      <c r="D345" s="15">
        <v>20</v>
      </c>
      <c r="E345" s="16">
        <f>SUM(B345:D345)/67</f>
        <v>0.7014925373134329</v>
      </c>
    </row>
    <row r="346" spans="1:5" ht="15">
      <c r="A346" s="3" t="s">
        <v>1</v>
      </c>
      <c r="B346" s="42">
        <v>3</v>
      </c>
      <c r="C346" s="42">
        <v>2</v>
      </c>
      <c r="D346" s="42">
        <v>2</v>
      </c>
      <c r="E346" s="9">
        <f>SUM(B346:D346)/67</f>
        <v>0.1044776119402985</v>
      </c>
    </row>
    <row r="347" spans="1:5" ht="15">
      <c r="A347" s="3" t="s">
        <v>2</v>
      </c>
      <c r="B347" s="42">
        <v>1</v>
      </c>
      <c r="C347" s="42">
        <v>2</v>
      </c>
      <c r="D347" s="42">
        <v>3</v>
      </c>
      <c r="E347" s="9">
        <f>SUM(B347:D347)/67</f>
        <v>0.08955223880597014</v>
      </c>
    </row>
    <row r="348" spans="1:5" ht="15">
      <c r="A348" s="3" t="s">
        <v>3</v>
      </c>
      <c r="B348" s="42">
        <v>1</v>
      </c>
      <c r="C348" s="42">
        <v>1</v>
      </c>
      <c r="D348" s="42">
        <v>2</v>
      </c>
      <c r="E348" s="9">
        <f>SUM(B348:D348)/67</f>
        <v>0.05970149253731343</v>
      </c>
    </row>
    <row r="349" spans="1:5" ht="15">
      <c r="A349" s="3" t="s">
        <v>4</v>
      </c>
      <c r="B349" s="42">
        <v>1</v>
      </c>
      <c r="C349" s="42">
        <v>1</v>
      </c>
      <c r="D349" s="42">
        <v>1</v>
      </c>
      <c r="E349" s="9">
        <f>SUM(B349:D349)/67</f>
        <v>0.04477611940298507</v>
      </c>
    </row>
    <row r="350" spans="1:5" ht="15">
      <c r="A350" s="3" t="s">
        <v>6</v>
      </c>
      <c r="B350" s="42"/>
      <c r="C350" s="42">
        <v>0</v>
      </c>
      <c r="D350" s="42"/>
      <c r="E350" s="9">
        <f>SUM(B350:D350)/67</f>
        <v>0</v>
      </c>
    </row>
    <row r="351" spans="1:5" ht="15">
      <c r="A351" s="3" t="s">
        <v>5</v>
      </c>
      <c r="B351" s="43">
        <f>SUM(B345:B350)</f>
        <v>17</v>
      </c>
      <c r="C351" s="43">
        <f>SUM(C345:C350)</f>
        <v>22</v>
      </c>
      <c r="D351" s="43">
        <f>SUM(D345:D350)</f>
        <v>28</v>
      </c>
      <c r="E351" s="10">
        <f>SUM(B351:D351)</f>
        <v>67</v>
      </c>
    </row>
    <row r="352" spans="1:5" ht="15">
      <c r="A352" s="3"/>
      <c r="B352" s="51">
        <f>B345/B351</f>
        <v>0.6470588235294118</v>
      </c>
      <c r="C352" s="51">
        <f>C345/C351</f>
        <v>0.7272727272727273</v>
      </c>
      <c r="D352" s="51">
        <f>D345/D351</f>
        <v>0.7142857142857143</v>
      </c>
      <c r="E352" s="9">
        <f>SUM(E345:E350)</f>
        <v>1</v>
      </c>
    </row>
    <row r="353" spans="1:5" ht="18.75">
      <c r="A353" s="4" t="s">
        <v>48</v>
      </c>
      <c r="E353" s="11"/>
    </row>
    <row r="354" spans="1:5" ht="15">
      <c r="A354" s="3" t="s">
        <v>0</v>
      </c>
      <c r="B354" s="42">
        <v>2</v>
      </c>
      <c r="C354" s="42">
        <v>0</v>
      </c>
      <c r="D354" s="42">
        <v>2</v>
      </c>
      <c r="E354" s="9">
        <f>SUM(B354:D354)/67</f>
        <v>0.05970149253731343</v>
      </c>
    </row>
    <row r="355" spans="1:5" ht="15">
      <c r="A355" s="3" t="s">
        <v>1</v>
      </c>
      <c r="B355" s="42"/>
      <c r="C355" s="42">
        <v>0</v>
      </c>
      <c r="D355" s="42">
        <v>3</v>
      </c>
      <c r="E355" s="9">
        <f>SUM(B355:D355)/67</f>
        <v>0.04477611940298507</v>
      </c>
    </row>
    <row r="356" spans="1:5" s="25" customFormat="1" ht="15">
      <c r="A356" s="22" t="s">
        <v>2</v>
      </c>
      <c r="B356" s="23">
        <v>15</v>
      </c>
      <c r="C356" s="23">
        <v>21</v>
      </c>
      <c r="D356" s="23">
        <v>20</v>
      </c>
      <c r="E356" s="24">
        <f>SUM(B356:D356)/67</f>
        <v>0.835820895522388</v>
      </c>
    </row>
    <row r="357" spans="1:5" ht="15">
      <c r="A357" s="3" t="s">
        <v>3</v>
      </c>
      <c r="B357" s="42"/>
      <c r="C357" s="42">
        <v>0</v>
      </c>
      <c r="D357" s="42">
        <v>3</v>
      </c>
      <c r="E357" s="9">
        <f>SUM(B357:D357)/67</f>
        <v>0.04477611940298507</v>
      </c>
    </row>
    <row r="358" spans="1:5" ht="15">
      <c r="A358" s="3" t="s">
        <v>4</v>
      </c>
      <c r="B358" s="42"/>
      <c r="C358" s="42">
        <v>1</v>
      </c>
      <c r="D358" s="42"/>
      <c r="E358" s="9">
        <f>SUM(B358:D358)/67</f>
        <v>0.014925373134328358</v>
      </c>
    </row>
    <row r="359" spans="1:5" ht="15">
      <c r="A359" s="3" t="s">
        <v>6</v>
      </c>
      <c r="B359" s="42"/>
      <c r="C359" s="42">
        <v>0</v>
      </c>
      <c r="D359" s="42"/>
      <c r="E359" s="9">
        <f>SUM(B359:D359)/67</f>
        <v>0</v>
      </c>
    </row>
    <row r="360" spans="1:5" ht="15">
      <c r="A360" s="3" t="s">
        <v>5</v>
      </c>
      <c r="B360" s="43">
        <f>SUM(B354:B359)</f>
        <v>17</v>
      </c>
      <c r="C360" s="43">
        <f>SUM(C354:C359)</f>
        <v>22</v>
      </c>
      <c r="D360" s="43">
        <f>SUM(D354:D359)</f>
        <v>28</v>
      </c>
      <c r="E360" s="10">
        <f>SUM(B360:D360)</f>
        <v>67</v>
      </c>
    </row>
    <row r="361" spans="1:5" ht="15">
      <c r="A361" s="3"/>
      <c r="B361" s="49">
        <f>B356/B360</f>
        <v>0.8823529411764706</v>
      </c>
      <c r="C361" s="49">
        <f>C356/C360</f>
        <v>0.9545454545454546</v>
      </c>
      <c r="D361" s="49">
        <f>D356/D360</f>
        <v>0.7142857142857143</v>
      </c>
      <c r="E361" s="9">
        <f>SUM(E354:E359)</f>
        <v>1</v>
      </c>
    </row>
    <row r="362" spans="1:5" ht="15">
      <c r="A362" s="7" t="s">
        <v>49</v>
      </c>
      <c r="E362" s="11"/>
    </row>
    <row r="363" spans="1:5" ht="15">
      <c r="A363" s="3" t="s">
        <v>0</v>
      </c>
      <c r="B363" s="42">
        <v>4</v>
      </c>
      <c r="C363" s="42">
        <v>6</v>
      </c>
      <c r="D363" s="42">
        <v>7</v>
      </c>
      <c r="E363" s="9">
        <f>SUM(B363:D363)/67</f>
        <v>0.2537313432835821</v>
      </c>
    </row>
    <row r="364" spans="1:5" ht="15">
      <c r="A364" s="3" t="s">
        <v>1</v>
      </c>
      <c r="B364" s="42">
        <v>3</v>
      </c>
      <c r="C364" s="42">
        <v>0</v>
      </c>
      <c r="D364" s="42"/>
      <c r="E364" s="9">
        <f>SUM(B364:D364)/67</f>
        <v>0.04477611940298507</v>
      </c>
    </row>
    <row r="365" spans="1:5" ht="15">
      <c r="A365" s="3" t="s">
        <v>2</v>
      </c>
      <c r="B365" s="42">
        <v>2</v>
      </c>
      <c r="C365" s="42">
        <v>3</v>
      </c>
      <c r="D365" s="42"/>
      <c r="E365" s="9">
        <f>SUM(B365:D365)/67</f>
        <v>0.07462686567164178</v>
      </c>
    </row>
    <row r="366" spans="1:5" s="21" customFormat="1" ht="15">
      <c r="A366" s="18" t="s">
        <v>3</v>
      </c>
      <c r="B366" s="19">
        <v>6</v>
      </c>
      <c r="C366" s="19">
        <v>8</v>
      </c>
      <c r="D366" s="19">
        <v>18</v>
      </c>
      <c r="E366" s="20">
        <f>SUM(B366:D366)/67</f>
        <v>0.47761194029850745</v>
      </c>
    </row>
    <row r="367" spans="1:5" ht="15">
      <c r="A367" s="3" t="s">
        <v>4</v>
      </c>
      <c r="B367" s="42">
        <v>2</v>
      </c>
      <c r="C367" s="42">
        <v>5</v>
      </c>
      <c r="D367" s="42">
        <v>3</v>
      </c>
      <c r="E367" s="9">
        <f>SUM(B367:D367)/67</f>
        <v>0.14925373134328357</v>
      </c>
    </row>
    <row r="368" spans="1:5" ht="15">
      <c r="A368" s="3" t="s">
        <v>6</v>
      </c>
      <c r="B368" s="42"/>
      <c r="C368" s="42">
        <v>0</v>
      </c>
      <c r="D368" s="42"/>
      <c r="E368" s="9">
        <f>SUM(B368:D368)/67</f>
        <v>0</v>
      </c>
    </row>
    <row r="369" spans="1:5" ht="15">
      <c r="A369" s="3" t="s">
        <v>5</v>
      </c>
      <c r="B369" s="43">
        <f>SUM(B363:B368)</f>
        <v>17</v>
      </c>
      <c r="C369" s="43">
        <f>SUM(C363:C368)</f>
        <v>22</v>
      </c>
      <c r="D369" s="43">
        <f>SUM(D363:D368)</f>
        <v>28</v>
      </c>
      <c r="E369" s="10">
        <f>SUM(B369:D369)</f>
        <v>67</v>
      </c>
    </row>
    <row r="370" spans="1:5" ht="15">
      <c r="A370" s="3"/>
      <c r="B370" s="49">
        <f>B366/B369</f>
        <v>0.35294117647058826</v>
      </c>
      <c r="C370" s="49">
        <f>C366/C369</f>
        <v>0.36363636363636365</v>
      </c>
      <c r="D370" s="49">
        <f>D366/D369</f>
        <v>0.6428571428571429</v>
      </c>
      <c r="E370" s="9">
        <f>SUM(E363:E368)</f>
        <v>1</v>
      </c>
    </row>
    <row r="371" spans="1:5" ht="15">
      <c r="A371" s="7" t="s">
        <v>50</v>
      </c>
      <c r="E371" s="11"/>
    </row>
    <row r="372" spans="1:5" ht="15">
      <c r="A372" s="3" t="s">
        <v>0</v>
      </c>
      <c r="B372" s="42"/>
      <c r="C372" s="42">
        <v>1</v>
      </c>
      <c r="D372" s="42" t="s">
        <v>66</v>
      </c>
      <c r="E372" s="9">
        <f>SUM(B372:D372)/39</f>
        <v>0.02564102564102564</v>
      </c>
    </row>
    <row r="373" spans="1:5" s="21" customFormat="1" ht="15">
      <c r="A373" s="18" t="s">
        <v>1</v>
      </c>
      <c r="B373" s="19">
        <v>10</v>
      </c>
      <c r="C373" s="19">
        <v>11</v>
      </c>
      <c r="D373" s="19"/>
      <c r="E373" s="20">
        <f>SUM(B373:D373)/39</f>
        <v>0.5384615384615384</v>
      </c>
    </row>
    <row r="374" spans="1:5" ht="15">
      <c r="A374" s="3" t="s">
        <v>2</v>
      </c>
      <c r="B374" s="42">
        <v>1</v>
      </c>
      <c r="C374" s="42">
        <v>6</v>
      </c>
      <c r="D374" s="42"/>
      <c r="E374" s="9">
        <f>SUM(B374:D374)/39</f>
        <v>0.1794871794871795</v>
      </c>
    </row>
    <row r="375" spans="1:5" ht="15">
      <c r="A375" s="3" t="s">
        <v>3</v>
      </c>
      <c r="B375" s="42">
        <v>3</v>
      </c>
      <c r="C375" s="42">
        <v>4</v>
      </c>
      <c r="D375" s="42"/>
      <c r="E375" s="9">
        <f>SUM(B375:D375)/39</f>
        <v>0.1794871794871795</v>
      </c>
    </row>
    <row r="376" spans="1:5" ht="15">
      <c r="A376" s="3" t="s">
        <v>4</v>
      </c>
      <c r="B376" s="42">
        <v>3</v>
      </c>
      <c r="C376" s="42">
        <v>0</v>
      </c>
      <c r="D376" s="42"/>
      <c r="E376" s="9">
        <f>SUM(B376:D376)/39</f>
        <v>0.07692307692307693</v>
      </c>
    </row>
    <row r="377" spans="1:5" ht="15">
      <c r="A377" s="3" t="s">
        <v>6</v>
      </c>
      <c r="B377" s="42"/>
      <c r="C377" s="42">
        <v>0</v>
      </c>
      <c r="D377" s="42"/>
      <c r="E377" s="9">
        <f>SUM(B377:D377)/39</f>
        <v>0</v>
      </c>
    </row>
    <row r="378" spans="1:5" ht="15">
      <c r="A378" s="3" t="s">
        <v>5</v>
      </c>
      <c r="B378" s="43">
        <f>SUM(B372:B377)</f>
        <v>17</v>
      </c>
      <c r="C378" s="43">
        <f>SUM(C372:C377)</f>
        <v>22</v>
      </c>
      <c r="D378" s="43">
        <f>SUM(D372:D377)</f>
        <v>0</v>
      </c>
      <c r="E378" s="10">
        <f>SUM(B378:D378)</f>
        <v>39</v>
      </c>
    </row>
    <row r="379" spans="1:5" ht="15">
      <c r="A379" s="3"/>
      <c r="B379" s="49">
        <f>B373/B378</f>
        <v>0.5882352941176471</v>
      </c>
      <c r="C379" s="49">
        <f>C373/C378</f>
        <v>0.5</v>
      </c>
      <c r="D379" s="49" t="e">
        <f>D373/D378</f>
        <v>#DIV/0!</v>
      </c>
      <c r="E379" s="9">
        <f>SUM(E372:E377)</f>
        <v>1</v>
      </c>
    </row>
    <row r="380" spans="1:5" ht="15">
      <c r="A380" s="4" t="s">
        <v>51</v>
      </c>
      <c r="E380" s="11"/>
    </row>
    <row r="381" spans="1:5" ht="15">
      <c r="A381" s="3" t="s">
        <v>0</v>
      </c>
      <c r="B381" s="42">
        <v>5</v>
      </c>
      <c r="C381" s="42">
        <v>4</v>
      </c>
      <c r="D381" s="42"/>
      <c r="E381" s="9">
        <f>SUM(B381:D381)/39</f>
        <v>0.23076923076923078</v>
      </c>
    </row>
    <row r="382" spans="1:5" s="21" customFormat="1" ht="15">
      <c r="A382" s="18" t="s">
        <v>1</v>
      </c>
      <c r="B382" s="19">
        <v>8</v>
      </c>
      <c r="C382" s="19">
        <v>9</v>
      </c>
      <c r="D382" s="19" t="s">
        <v>66</v>
      </c>
      <c r="E382" s="20">
        <f>SUM(B382:D382)/39</f>
        <v>0.4358974358974359</v>
      </c>
    </row>
    <row r="383" spans="1:5" ht="15">
      <c r="A383" s="3" t="s">
        <v>2</v>
      </c>
      <c r="B383" s="42">
        <v>4</v>
      </c>
      <c r="C383" s="42">
        <v>4</v>
      </c>
      <c r="D383" s="42"/>
      <c r="E383" s="9">
        <f>SUM(B383:D383)/39</f>
        <v>0.20512820512820512</v>
      </c>
    </row>
    <row r="384" spans="1:5" ht="15">
      <c r="A384" s="3" t="s">
        <v>3</v>
      </c>
      <c r="B384" s="42"/>
      <c r="C384" s="42">
        <v>5</v>
      </c>
      <c r="D384" s="42"/>
      <c r="E384" s="9">
        <f>SUM(B384:D384)/39</f>
        <v>0.1282051282051282</v>
      </c>
    </row>
    <row r="385" spans="1:5" ht="15">
      <c r="A385" s="3" t="s">
        <v>4</v>
      </c>
      <c r="B385" s="42"/>
      <c r="C385" s="42">
        <v>0</v>
      </c>
      <c r="D385" s="42"/>
      <c r="E385" s="9">
        <f>SUM(B385:D385)/39</f>
        <v>0</v>
      </c>
    </row>
    <row r="386" spans="1:5" ht="15">
      <c r="A386" s="3" t="s">
        <v>6</v>
      </c>
      <c r="B386" s="42"/>
      <c r="C386" s="42">
        <v>0</v>
      </c>
      <c r="D386" s="42"/>
      <c r="E386" s="9">
        <f>SUM(B386:D386)/39</f>
        <v>0</v>
      </c>
    </row>
    <row r="387" spans="1:5" ht="15">
      <c r="A387" s="3" t="s">
        <v>5</v>
      </c>
      <c r="B387" s="43">
        <f>SUM(B381:B386)</f>
        <v>17</v>
      </c>
      <c r="C387" s="43">
        <f>SUM(C381:C386)</f>
        <v>22</v>
      </c>
      <c r="D387" s="43">
        <f>SUM(D381:D386)</f>
        <v>0</v>
      </c>
      <c r="E387" s="10">
        <f>SUM(B387:D387)</f>
        <v>39</v>
      </c>
    </row>
    <row r="388" spans="1:5" ht="15">
      <c r="A388" s="3"/>
      <c r="B388" s="49">
        <f>B382/B387</f>
        <v>0.47058823529411764</v>
      </c>
      <c r="C388" s="49">
        <f>C382/C387</f>
        <v>0.4090909090909091</v>
      </c>
      <c r="D388" s="49" t="e">
        <f>D382/D387</f>
        <v>#VALUE!</v>
      </c>
      <c r="E388" s="9">
        <f>SUM(E381:E386)</f>
        <v>1</v>
      </c>
    </row>
    <row r="389" spans="1:5" ht="15">
      <c r="A389" s="4" t="s">
        <v>52</v>
      </c>
      <c r="E389" s="13"/>
    </row>
    <row r="390" spans="1:5" s="21" customFormat="1" ht="15">
      <c r="A390" s="18" t="s">
        <v>0</v>
      </c>
      <c r="B390" s="19">
        <v>1</v>
      </c>
      <c r="C390" s="19">
        <v>6</v>
      </c>
      <c r="D390" s="19">
        <v>19</v>
      </c>
      <c r="E390" s="20">
        <f>SUM(B390:D390)/66</f>
        <v>0.3939393939393939</v>
      </c>
    </row>
    <row r="391" spans="1:5" ht="15">
      <c r="A391" s="3" t="s">
        <v>1</v>
      </c>
      <c r="B391" s="42">
        <v>12</v>
      </c>
      <c r="C391" s="42">
        <v>13</v>
      </c>
      <c r="D391" s="42">
        <v>9</v>
      </c>
      <c r="E391" s="9">
        <f>SUM(B391:D391)/66</f>
        <v>0.5151515151515151</v>
      </c>
    </row>
    <row r="392" spans="1:5" ht="15">
      <c r="A392" s="3" t="s">
        <v>2</v>
      </c>
      <c r="B392" s="42">
        <v>3</v>
      </c>
      <c r="C392" s="42">
        <v>3</v>
      </c>
      <c r="D392" s="42"/>
      <c r="E392" s="9">
        <f>SUM(B392:D392)/66</f>
        <v>0.09090909090909091</v>
      </c>
    </row>
    <row r="393" spans="1:5" ht="15">
      <c r="A393" s="3" t="s">
        <v>3</v>
      </c>
      <c r="B393" s="42"/>
      <c r="C393" s="42">
        <v>0</v>
      </c>
      <c r="D393" s="42"/>
      <c r="E393" s="9">
        <f>SUM(B393:D393)/66</f>
        <v>0</v>
      </c>
    </row>
    <row r="394" spans="1:5" ht="15">
      <c r="A394" s="3" t="s">
        <v>4</v>
      </c>
      <c r="B394" s="42"/>
      <c r="C394" s="42">
        <v>0</v>
      </c>
      <c r="D394" s="42"/>
      <c r="E394" s="9">
        <f>SUM(B394:D394)/66</f>
        <v>0</v>
      </c>
    </row>
    <row r="395" spans="1:5" ht="15">
      <c r="A395" s="3" t="s">
        <v>6</v>
      </c>
      <c r="B395" s="42"/>
      <c r="C395" s="42">
        <v>0</v>
      </c>
      <c r="D395" s="42"/>
      <c r="E395" s="9">
        <f>SUM(B395:D395)/66</f>
        <v>0</v>
      </c>
    </row>
    <row r="396" spans="1:5" ht="15">
      <c r="A396" s="3" t="s">
        <v>5</v>
      </c>
      <c r="B396" s="43">
        <f>SUM(B390:B395)</f>
        <v>16</v>
      </c>
      <c r="C396" s="43">
        <f>SUM(C390:C395)</f>
        <v>22</v>
      </c>
      <c r="D396" s="43">
        <f>SUM(D390:D395)</f>
        <v>28</v>
      </c>
      <c r="E396" s="10">
        <f>SUM(B396:D396)</f>
        <v>66</v>
      </c>
    </row>
    <row r="397" spans="1:5" ht="15">
      <c r="A397" s="3"/>
      <c r="B397" s="51">
        <f>B390/B396</f>
        <v>0.0625</v>
      </c>
      <c r="C397" s="51">
        <f>C390/C396</f>
        <v>0.2727272727272727</v>
      </c>
      <c r="D397" s="51">
        <f>D390/D396</f>
        <v>0.6785714285714286</v>
      </c>
      <c r="E397" s="9">
        <f>SUM(E390:E395)</f>
        <v>1</v>
      </c>
    </row>
    <row r="398" spans="1:5" ht="15">
      <c r="A398" s="4" t="s">
        <v>26</v>
      </c>
      <c r="E398" s="11"/>
    </row>
    <row r="399" spans="1:5" ht="15">
      <c r="A399" s="3" t="s">
        <v>0</v>
      </c>
      <c r="B399" s="42">
        <v>3</v>
      </c>
      <c r="C399" s="42">
        <v>3</v>
      </c>
      <c r="D399" s="42">
        <v>4</v>
      </c>
      <c r="E399" s="9">
        <f>SUM(B399:D399)/66</f>
        <v>0.15151515151515152</v>
      </c>
    </row>
    <row r="400" spans="1:5" ht="15">
      <c r="A400" s="3" t="s">
        <v>1</v>
      </c>
      <c r="B400" s="42">
        <v>2</v>
      </c>
      <c r="C400" s="42">
        <v>1</v>
      </c>
      <c r="D400" s="42">
        <v>1</v>
      </c>
      <c r="E400" s="9">
        <f>SUM(B400:D400)/66</f>
        <v>0.06060606060606061</v>
      </c>
    </row>
    <row r="401" spans="1:5" s="17" customFormat="1" ht="15">
      <c r="A401" s="14" t="s">
        <v>2</v>
      </c>
      <c r="B401" s="15">
        <v>11</v>
      </c>
      <c r="C401" s="15">
        <v>17</v>
      </c>
      <c r="D401" s="15">
        <v>22</v>
      </c>
      <c r="E401" s="16">
        <f>SUM(B401:D401)/66</f>
        <v>0.7575757575757576</v>
      </c>
    </row>
    <row r="402" spans="1:5" ht="15">
      <c r="A402" s="3" t="s">
        <v>3</v>
      </c>
      <c r="B402" s="42"/>
      <c r="C402" s="42">
        <v>0</v>
      </c>
      <c r="D402" s="42">
        <v>1</v>
      </c>
      <c r="E402" s="9">
        <f>SUM(B402:D402)/66</f>
        <v>0.015151515151515152</v>
      </c>
    </row>
    <row r="403" spans="1:5" ht="15">
      <c r="A403" s="3" t="s">
        <v>4</v>
      </c>
      <c r="B403" s="42"/>
      <c r="C403" s="42">
        <v>0</v>
      </c>
      <c r="D403" s="42"/>
      <c r="E403" s="9">
        <f>SUM(B403:D403)/66</f>
        <v>0</v>
      </c>
    </row>
    <row r="404" spans="1:5" ht="15">
      <c r="A404" s="3" t="s">
        <v>6</v>
      </c>
      <c r="B404" s="42"/>
      <c r="C404" s="42">
        <v>1</v>
      </c>
      <c r="D404" s="42"/>
      <c r="E404" s="9">
        <f>SUM(B404:D404)/66</f>
        <v>0.015151515151515152</v>
      </c>
    </row>
    <row r="405" spans="1:5" ht="15">
      <c r="A405" s="3" t="s">
        <v>5</v>
      </c>
      <c r="B405" s="43">
        <f>SUM(B399:B404)</f>
        <v>16</v>
      </c>
      <c r="C405" s="43">
        <f>SUM(C399:C404)</f>
        <v>22</v>
      </c>
      <c r="D405" s="43">
        <f>SUM(D399:D404)</f>
        <v>28</v>
      </c>
      <c r="E405" s="10">
        <f>SUM(B405:D405)</f>
        <v>66</v>
      </c>
    </row>
    <row r="406" spans="1:5" ht="15">
      <c r="A406" s="3"/>
      <c r="B406" s="49">
        <f>B401/B405</f>
        <v>0.6875</v>
      </c>
      <c r="C406" s="49">
        <f>C401/C405</f>
        <v>0.7727272727272727</v>
      </c>
      <c r="D406" s="49">
        <f>D401/D405</f>
        <v>0.7857142857142857</v>
      </c>
      <c r="E406" s="9">
        <f>SUM(E399:E404)</f>
        <v>1</v>
      </c>
    </row>
    <row r="407" ht="18" customHeight="1"/>
    <row r="409" spans="1:6" ht="15">
      <c r="A409" s="46"/>
      <c r="B409" s="47"/>
      <c r="C409" s="48"/>
      <c r="D409" s="48"/>
      <c r="E409" s="47"/>
      <c r="F409" s="47"/>
    </row>
    <row r="410" spans="1:6" ht="15">
      <c r="A410" s="46"/>
      <c r="B410" s="47"/>
      <c r="C410" s="48"/>
      <c r="D410" s="48"/>
      <c r="E410" s="47"/>
      <c r="F410" s="47"/>
    </row>
    <row r="411" spans="1:6" ht="15">
      <c r="A411" s="46"/>
      <c r="B411" s="47"/>
      <c r="C411" s="48"/>
      <c r="D411" s="48"/>
      <c r="E411" s="47"/>
      <c r="F411" s="47"/>
    </row>
    <row r="412" spans="1:6" ht="15">
      <c r="A412" s="46"/>
      <c r="B412" s="47"/>
      <c r="C412" s="48"/>
      <c r="D412" s="48"/>
      <c r="E412" s="47"/>
      <c r="F412" s="47"/>
    </row>
    <row r="413" spans="1:6" ht="15">
      <c r="A413" s="46"/>
      <c r="B413" s="47"/>
      <c r="C413" s="48"/>
      <c r="D413" s="48"/>
      <c r="E413" s="47"/>
      <c r="F413" s="47"/>
    </row>
    <row r="414" spans="1:6" ht="15">
      <c r="A414" s="46"/>
      <c r="B414" s="47"/>
      <c r="C414" s="48"/>
      <c r="D414" s="48"/>
      <c r="E414" s="47"/>
      <c r="F414" s="47"/>
    </row>
    <row r="415" spans="1:6" ht="15">
      <c r="A415" s="46"/>
      <c r="B415" s="47"/>
      <c r="C415" s="44"/>
      <c r="D415" s="44"/>
      <c r="E415" s="47"/>
      <c r="F415" s="47"/>
    </row>
    <row r="416" spans="1:6" ht="15">
      <c r="A416" s="46"/>
      <c r="B416" s="47"/>
      <c r="C416" s="47"/>
      <c r="D416" s="47"/>
      <c r="E416" s="47"/>
      <c r="F416" s="47"/>
    </row>
    <row r="417" spans="1:6" ht="15">
      <c r="A417" s="46"/>
      <c r="B417" s="47"/>
      <c r="C417" s="47"/>
      <c r="D417" s="47"/>
      <c r="E417" s="47"/>
      <c r="F417" s="47"/>
    </row>
    <row r="418" spans="1:6" ht="15">
      <c r="A418" s="46"/>
      <c r="B418" s="47"/>
      <c r="C418" s="48"/>
      <c r="D418" s="48"/>
      <c r="E418" s="47"/>
      <c r="F418" s="47"/>
    </row>
    <row r="419" spans="1:6" ht="15">
      <c r="A419" s="46"/>
      <c r="B419" s="47"/>
      <c r="C419" s="48"/>
      <c r="D419" s="48"/>
      <c r="E419" s="47"/>
      <c r="F419" s="47"/>
    </row>
    <row r="420" spans="1:6" ht="15">
      <c r="A420" s="46"/>
      <c r="B420" s="47"/>
      <c r="C420" s="48"/>
      <c r="D420" s="48"/>
      <c r="E420" s="47"/>
      <c r="F420" s="47"/>
    </row>
    <row r="421" spans="1:6" ht="15">
      <c r="A421" s="46"/>
      <c r="B421" s="47"/>
      <c r="C421" s="48"/>
      <c r="D421" s="48"/>
      <c r="E421" s="47"/>
      <c r="F421" s="47"/>
    </row>
    <row r="422" spans="1:6" ht="15">
      <c r="A422" s="46"/>
      <c r="B422" s="47"/>
      <c r="C422" s="48"/>
      <c r="D422" s="48"/>
      <c r="E422" s="47"/>
      <c r="F422" s="47"/>
    </row>
    <row r="423" spans="1:6" ht="15">
      <c r="A423" s="46"/>
      <c r="B423" s="47"/>
      <c r="C423" s="48"/>
      <c r="D423" s="48"/>
      <c r="E423" s="47"/>
      <c r="F423" s="47"/>
    </row>
    <row r="424" spans="1:6" ht="15">
      <c r="A424" s="46"/>
      <c r="B424" s="47"/>
      <c r="C424" s="44"/>
      <c r="D424" s="44"/>
      <c r="E424" s="47"/>
      <c r="F424" s="47"/>
    </row>
    <row r="425" spans="1:6" ht="15">
      <c r="A425" s="46"/>
      <c r="B425" s="47"/>
      <c r="C425" s="47"/>
      <c r="D425" s="47"/>
      <c r="E425" s="47"/>
      <c r="F425" s="47"/>
    </row>
    <row r="426" spans="1:6" ht="15">
      <c r="A426" s="46"/>
      <c r="B426" s="47"/>
      <c r="C426" s="47"/>
      <c r="D426" s="47"/>
      <c r="E426" s="47"/>
      <c r="F42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2014-01-07T21:47:20Z</dcterms:modified>
  <cp:category/>
  <cp:version/>
  <cp:contentType/>
  <cp:contentStatus/>
</cp:coreProperties>
</file>