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4635" windowHeight="6405" activeTab="1"/>
  </bookViews>
  <sheets>
    <sheet name="Summary" sheetId="1" r:id="rId1"/>
    <sheet name="Spring 2012 Data" sheetId="2" r:id="rId2"/>
  </sheets>
  <definedNames/>
  <calcPr fullCalcOnLoad="1"/>
</workbook>
</file>

<file path=xl/sharedStrings.xml><?xml version="1.0" encoding="utf-8"?>
<sst xmlns="http://schemas.openxmlformats.org/spreadsheetml/2006/main" count="299" uniqueCount="61">
  <si>
    <t>a.</t>
  </si>
  <si>
    <t>b.</t>
  </si>
  <si>
    <t>c.</t>
  </si>
  <si>
    <t>d.</t>
  </si>
  <si>
    <t>e.</t>
  </si>
  <si>
    <t>Total Students=</t>
  </si>
  <si>
    <t>left blank/marked multiple</t>
  </si>
  <si>
    <r>
      <t xml:space="preserve">5. (LO 4) Refer to the </t>
    </r>
    <r>
      <rPr>
        <i/>
        <sz val="12"/>
        <color indexed="8"/>
        <rFont val="Arial"/>
        <family val="2"/>
      </rPr>
      <t>Exhibit II</t>
    </r>
    <r>
      <rPr>
        <sz val="12"/>
        <color indexed="8"/>
        <rFont val="Arial"/>
        <family val="2"/>
      </rPr>
      <t xml:space="preserve"> Above.  Following the law of comparative advantage, Sally should specialize in making ________ and Thomas should specialize in making _________. </t>
    </r>
  </si>
  <si>
    <t>1. (LO1) Scarcity in economics means</t>
  </si>
  <si>
    <t>2.  (LO 2) Which is NOT a factor of production used for growing rice in China?</t>
  </si>
  <si>
    <r>
      <t xml:space="preserve">4. (LO 4) Refer to the </t>
    </r>
    <r>
      <rPr>
        <i/>
        <sz val="11"/>
        <color indexed="8"/>
        <rFont val="Arial"/>
        <family val="2"/>
      </rPr>
      <t>Exhibit II</t>
    </r>
    <r>
      <rPr>
        <sz val="11"/>
        <color indexed="8"/>
        <rFont val="Arial"/>
        <family val="2"/>
      </rPr>
      <t xml:space="preserve"> Above.  The opportunity cost for Sally to make one muffin is</t>
    </r>
  </si>
  <si>
    <t>7. (LO 6) Spaghetti has recently increased in price.  What will happen in the pasta sauce (a complement to spaghetti) market?</t>
  </si>
  <si>
    <t>6. (LO 5) The price of a slice of pizza in a local pizza parlor has recently decreased, ceteris paribus.  What will occur?</t>
  </si>
  <si>
    <t xml:space="preserve">8. (LO 6) A frost in Northern California destroys many vineyards, which is used to produce wine.  What will happen in the market for wine? </t>
  </si>
  <si>
    <t>9. (LO 7) The processing power of computers has increased, making it easier for the firm  A&amp;B Block Tax Accountants to process tax returns.  Ceteris paribus, what will happen to the price of accounting services and the number of accounting services delivered?</t>
  </si>
  <si>
    <t>10. (LO 8) The Russian government recently put a price floor on the sale of vodka, changing its market price.  Which of the following graphs most closely represents the new market for vodka in Russia?</t>
  </si>
  <si>
    <t>11. (LO 9):  In the small country of Ricardoland, the CPI in 2007 was 120 and the CPI in 2008 was 180.  What is the inflation rate between 2007 and 2008?</t>
  </si>
  <si>
    <r>
      <t xml:space="preserve">12. (LO10) Refer to the </t>
    </r>
    <r>
      <rPr>
        <i/>
        <sz val="11"/>
        <color indexed="8"/>
        <rFont val="Arial"/>
        <family val="2"/>
      </rPr>
      <t>Exhibit 3</t>
    </r>
    <r>
      <rPr>
        <sz val="11"/>
        <color indexed="8"/>
        <rFont val="Arial"/>
        <family val="2"/>
      </rPr>
      <t>.  What is the unemployment rate for Economica?</t>
    </r>
  </si>
  <si>
    <t>13. (LO 11): What does real GDP take into account that nominal GDP does not?</t>
  </si>
  <si>
    <r>
      <t xml:space="preserve">14. (LO12) </t>
    </r>
    <r>
      <rPr>
        <i/>
        <sz val="11"/>
        <color indexed="8"/>
        <rFont val="Arial"/>
        <family val="2"/>
      </rPr>
      <t>Refer to Exhibit 4.</t>
    </r>
    <r>
      <rPr>
        <sz val="11"/>
        <color indexed="8"/>
        <rFont val="Arial"/>
        <family val="2"/>
      </rPr>
      <t xml:space="preserve"> Which of the following statements is </t>
    </r>
    <r>
      <rPr>
        <b/>
        <u val="single"/>
        <sz val="11"/>
        <color indexed="8"/>
        <rFont val="Arial"/>
        <family val="2"/>
      </rPr>
      <t>true</t>
    </r>
    <r>
      <rPr>
        <sz val="11"/>
        <color indexed="8"/>
        <rFont val="Arial"/>
        <family val="2"/>
      </rPr>
      <t>?</t>
    </r>
  </si>
  <si>
    <r>
      <t xml:space="preserve">15. (LO 13):  Refer to </t>
    </r>
    <r>
      <rPr>
        <i/>
        <sz val="11"/>
        <color indexed="8"/>
        <rFont val="Arial"/>
        <family val="2"/>
      </rPr>
      <t>Exhibit 5</t>
    </r>
    <r>
      <rPr>
        <sz val="11"/>
        <color indexed="8"/>
        <rFont val="Arial"/>
        <family val="2"/>
      </rPr>
      <t>.  Calculate the GDP for this economy using the expenditure approach.</t>
    </r>
  </si>
  <si>
    <t>16. (LO14) Which of the following will shift the aggregate demand curve to the left?</t>
  </si>
  <si>
    <t>17. (LO15) If the government increased government purchases by $300 billion, the ultimate impact on aggregate demand will be _______ the original amount spent.  The Aggregate demand will shift to the _________.</t>
  </si>
  <si>
    <r>
      <t xml:space="preserve">18. (LO 16) Refer to the </t>
    </r>
    <r>
      <rPr>
        <i/>
        <sz val="11"/>
        <color indexed="8"/>
        <rFont val="Arial"/>
        <family val="2"/>
      </rPr>
      <t>exhibit 6</t>
    </r>
    <r>
      <rPr>
        <sz val="11"/>
        <color indexed="8"/>
        <rFont val="Arial"/>
        <family val="2"/>
      </rPr>
      <t xml:space="preserve"> above.  Which graph represents the highest unemployment rate?</t>
    </r>
  </si>
  <si>
    <t>19. (LO17) India’s economy has been growing at about 9%/year.  At this rate, how long will it take for the economy to approximately double in size?</t>
  </si>
  <si>
    <t>20. (LO18) Which of the following factors will NOT increase the production capacity of the economy (i.e., what will NOT shift the Long-run aggregate supply curve to the right)?</t>
  </si>
  <si>
    <t xml:space="preserve">21. (LO19) Money that some authority, generally a government, has ordered to be accepted as a medium of exchange is called _______ money. </t>
  </si>
  <si>
    <t>22. (LO 20) The Federal Reserve wants to increase the money supply.  What could they do?</t>
  </si>
  <si>
    <r>
      <t xml:space="preserve">23. (LO21) What would make the value of the U.S. dollar </t>
    </r>
    <r>
      <rPr>
        <i/>
        <sz val="11"/>
        <color indexed="8"/>
        <rFont val="Arial"/>
        <family val="2"/>
      </rPr>
      <t>depreciate</t>
    </r>
    <r>
      <rPr>
        <sz val="11"/>
        <color indexed="8"/>
        <rFont val="Arial"/>
        <family val="2"/>
      </rPr>
      <t>?</t>
    </r>
  </si>
  <si>
    <r>
      <t xml:space="preserve">24. (LO22) The Fed recently announced an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in the growth of the money supply.  How will this impact interest rates and the value of the dollar, ceteris paribus?</t>
    </r>
  </si>
  <si>
    <r>
      <t xml:space="preserve">25. (LO23) Assume the economy is in a recessionary gap, and the Fed enacts policies to increase aggregate demand.  If there are significant </t>
    </r>
    <r>
      <rPr>
        <u val="single"/>
        <sz val="11"/>
        <color indexed="8"/>
        <rFont val="Arial"/>
        <family val="2"/>
      </rPr>
      <t>lags</t>
    </r>
    <r>
      <rPr>
        <sz val="11"/>
        <color indexed="8"/>
        <rFont val="Arial"/>
        <family val="2"/>
      </rPr>
      <t xml:space="preserve"> present in enacting the policy, which is the likeliest outcome in the economy?</t>
    </r>
  </si>
  <si>
    <r>
      <t xml:space="preserve">26. (LO24) Identify the </t>
    </r>
    <r>
      <rPr>
        <i/>
        <sz val="11"/>
        <color indexed="8"/>
        <rFont val="Arial"/>
        <family val="2"/>
      </rPr>
      <t>equation of exchange.</t>
    </r>
  </si>
  <si>
    <t>27. (LO25) How can the Congress and President use fiscal policy to stimulate aggregate demand in the economy?</t>
  </si>
  <si>
    <r>
      <t xml:space="preserve">28. (LO26) - Assume the economy is in a recessionary gap, and the federal government  enacts policies to shift the aggregate demand to the right.  If there is </t>
    </r>
    <r>
      <rPr>
        <u val="single"/>
        <sz val="11"/>
        <color indexed="8"/>
        <rFont val="Arial"/>
        <family val="2"/>
      </rPr>
      <t>complete crowding out</t>
    </r>
    <r>
      <rPr>
        <sz val="11"/>
        <color indexed="8"/>
        <rFont val="Arial"/>
        <family val="2"/>
      </rPr>
      <t>, what is the likely outcome in the economy?</t>
    </r>
  </si>
  <si>
    <t>29. (LO27) – Which statements below are consistent with the consumption function?</t>
  </si>
  <si>
    <r>
      <t xml:space="preserve">30. (LO28) – Which of the following is </t>
    </r>
    <r>
      <rPr>
        <u val="single"/>
        <sz val="11"/>
        <color indexed="8"/>
        <rFont val="Arial"/>
        <family val="2"/>
      </rPr>
      <t>not</t>
    </r>
    <r>
      <rPr>
        <sz val="11"/>
        <color indexed="8"/>
        <rFont val="Arial"/>
        <family val="2"/>
      </rPr>
      <t xml:space="preserve"> a component of gross private domestic investment (GPDI, aka “Investment” in GDP)?</t>
    </r>
  </si>
  <si>
    <r>
      <t xml:space="preserve">31. (LO29) – Which of the following will likely shift the demand for investment goods to the </t>
    </r>
    <r>
      <rPr>
        <u val="single"/>
        <sz val="11"/>
        <color indexed="8"/>
        <rFont val="Arial"/>
        <family val="2"/>
      </rPr>
      <t>left</t>
    </r>
    <r>
      <rPr>
        <sz val="11"/>
        <color indexed="8"/>
        <rFont val="Arial"/>
        <family val="2"/>
      </rPr>
      <t>?</t>
    </r>
  </si>
  <si>
    <r>
      <t xml:space="preserve">32. (LO30) – Which of the following will likely </t>
    </r>
    <r>
      <rPr>
        <u val="single"/>
        <sz val="11"/>
        <color indexed="8"/>
        <rFont val="Arial"/>
        <family val="2"/>
      </rPr>
      <t>increase</t>
    </r>
    <r>
      <rPr>
        <sz val="11"/>
        <color indexed="8"/>
        <rFont val="Arial"/>
        <family val="2"/>
      </rPr>
      <t xml:space="preserve"> net exports?</t>
    </r>
  </si>
  <si>
    <t>33. (LO31) – In the international “balance of payments”, exports and imports are recorded in the ______.  The purchase of assets between countries are recorded in the ______.</t>
  </si>
  <si>
    <t>34. (LO32) If the economy is going through a stagflationary period, this suggests that</t>
  </si>
  <si>
    <t>35. (LO33) Consider the statements below.  Which ones are supported by classical (or neoclassical) economists, and which are supported by Keynesian economists?</t>
  </si>
  <si>
    <t xml:space="preserve">3. (LO 3) Refer to Exhibit 1.  If the economy were operating at point B, producing 16 units of guns and 12 units of butter per period, a decision to move to point E and produce 18 units of butter: </t>
  </si>
  <si>
    <t>Huntsinger</t>
  </si>
  <si>
    <t>Kazarian 26452</t>
  </si>
  <si>
    <t>Kazarian 36833</t>
  </si>
  <si>
    <t>Bao</t>
  </si>
  <si>
    <t>Weinberg</t>
  </si>
  <si>
    <t>Jennings</t>
  </si>
  <si>
    <t>SAT</t>
  </si>
  <si>
    <t>Number of Questions</t>
  </si>
  <si>
    <t>Fall 2011</t>
  </si>
  <si>
    <t>Spring 2011</t>
  </si>
  <si>
    <t>Fall 2010</t>
  </si>
  <si>
    <t>Number of Questions with 80-100% of students Answering Correctly</t>
  </si>
  <si>
    <t>Number of Questions with 60-80% of students Answering Correctly</t>
  </si>
  <si>
    <t>Number of Questions with 0-60% of students Answering Correctly</t>
  </si>
  <si>
    <t>Total</t>
  </si>
  <si>
    <t>35</t>
  </si>
  <si>
    <t>Spring 2012</t>
  </si>
  <si>
    <t xml:space="preserve"> </t>
  </si>
  <si>
    <t>Kazarian 26453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</si>
</sst>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1" fontId="44" fillId="0" borderId="10" xfId="0" applyNumberFormat="1" applyFont="1" applyBorder="1" applyAlignment="1">
      <alignment horizontal="center"/>
    </xf>
    <xf numFmtId="1" fontId="44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center" vertical="center"/>
    </xf>
    <xf numFmtId="164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64" fontId="0" fillId="35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0" fontId="0" fillId="34" borderId="0" xfId="0" applyFill="1" applyAlignment="1">
      <alignment horizontal="right"/>
    </xf>
    <xf numFmtId="1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36" borderId="0" xfId="0" applyFill="1" applyAlignment="1">
      <alignment horizontal="right"/>
    </xf>
    <xf numFmtId="1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 horizontal="right"/>
    </xf>
    <xf numFmtId="1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1" fontId="26" fillId="36" borderId="10" xfId="0" applyNumberFormat="1" applyFont="1" applyFill="1" applyBorder="1" applyAlignment="1">
      <alignment horizontal="center"/>
    </xf>
    <xf numFmtId="1" fontId="26" fillId="35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164" fontId="0" fillId="0" borderId="0" xfId="0" applyNumberFormat="1" applyAlignment="1">
      <alignment/>
    </xf>
    <xf numFmtId="0" fontId="50" fillId="0" borderId="0" xfId="0" applyFont="1" applyAlignment="1">
      <alignment/>
    </xf>
    <xf numFmtId="49" fontId="0" fillId="34" borderId="0" xfId="0" applyNumberFormat="1" applyFill="1" applyAlignment="1">
      <alignment wrapText="1"/>
    </xf>
    <xf numFmtId="164" fontId="50" fillId="0" borderId="0" xfId="0" applyNumberFormat="1" applyFont="1" applyAlignment="1">
      <alignment/>
    </xf>
    <xf numFmtId="49" fontId="0" fillId="35" borderId="0" xfId="0" applyNumberFormat="1" applyFill="1" applyAlignment="1">
      <alignment wrapText="1"/>
    </xf>
    <xf numFmtId="49" fontId="0" fillId="36" borderId="0" xfId="0" applyNumberFormat="1" applyFill="1" applyAlignment="1">
      <alignment wrapText="1"/>
    </xf>
    <xf numFmtId="49" fontId="0" fillId="0" borderId="0" xfId="0" applyNumberFormat="1" applyFill="1" applyAlignment="1">
      <alignment wrapText="1"/>
    </xf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ill="1" applyAlignment="1">
      <alignment wrapText="1"/>
    </xf>
    <xf numFmtId="1" fontId="0" fillId="0" borderId="0" xfId="0" applyNumberFormat="1" applyAlignment="1">
      <alignment/>
    </xf>
    <xf numFmtId="0" fontId="26" fillId="36" borderId="0" xfId="0" applyFont="1" applyFill="1" applyAlignment="1">
      <alignment horizontal="right"/>
    </xf>
    <xf numFmtId="0" fontId="26" fillId="36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zoomScalePageLayoutView="0" workbookViewId="0" topLeftCell="A1">
      <selection activeCell="B7" sqref="B7"/>
    </sheetView>
  </sheetViews>
  <sheetFormatPr defaultColWidth="9.140625" defaultRowHeight="15"/>
  <cols>
    <col min="2" max="2" width="9.140625" style="20" customWidth="1"/>
    <col min="3" max="3" width="13.7109375" style="20" customWidth="1"/>
    <col min="4" max="4" width="9.140625" style="20" customWidth="1"/>
    <col min="8" max="8" width="17.28125" style="0" customWidth="1"/>
    <col min="17" max="21" width="9.140625" style="10" customWidth="1"/>
  </cols>
  <sheetData>
    <row r="1" spans="1:21" s="9" customFormat="1" ht="60">
      <c r="A1" s="29" t="s">
        <v>49</v>
      </c>
      <c r="B1" s="36" t="s">
        <v>57</v>
      </c>
      <c r="C1" s="36" t="s">
        <v>58</v>
      </c>
      <c r="D1" s="36"/>
      <c r="E1">
        <v>35</v>
      </c>
      <c r="F1" t="s">
        <v>50</v>
      </c>
      <c r="H1">
        <v>26</v>
      </c>
      <c r="I1" s="30" t="s">
        <v>51</v>
      </c>
      <c r="J1"/>
      <c r="K1">
        <v>26</v>
      </c>
      <c r="L1" s="31" t="s">
        <v>52</v>
      </c>
      <c r="Q1" s="10"/>
      <c r="R1" s="10"/>
      <c r="S1" s="10"/>
      <c r="T1" s="10"/>
      <c r="U1" s="10"/>
    </row>
    <row r="2" spans="1:12" ht="135">
      <c r="A2" s="32" t="s">
        <v>53</v>
      </c>
      <c r="B2" s="38">
        <v>5</v>
      </c>
      <c r="C2" s="30">
        <f>B2/35</f>
        <v>0.14285714285714285</v>
      </c>
      <c r="D2" s="36"/>
      <c r="E2">
        <v>11</v>
      </c>
      <c r="F2" s="30">
        <f>E2/35</f>
        <v>0.3142857142857143</v>
      </c>
      <c r="H2">
        <v>11</v>
      </c>
      <c r="I2" s="30">
        <f>H2/26</f>
        <v>0.4230769230769231</v>
      </c>
      <c r="K2">
        <v>8</v>
      </c>
      <c r="L2" s="33">
        <v>0.3076923076923077</v>
      </c>
    </row>
    <row r="3" spans="1:12" ht="135">
      <c r="A3" s="34" t="s">
        <v>54</v>
      </c>
      <c r="B3" s="38">
        <v>19</v>
      </c>
      <c r="C3" s="30">
        <f>B3/35</f>
        <v>0.5428571428571428</v>
      </c>
      <c r="D3" s="36"/>
      <c r="E3">
        <v>18</v>
      </c>
      <c r="F3" s="30">
        <f>E3/35</f>
        <v>0.5142857142857142</v>
      </c>
      <c r="H3">
        <v>10</v>
      </c>
      <c r="I3" s="30">
        <f>H3/26</f>
        <v>0.38461538461538464</v>
      </c>
      <c r="K3">
        <v>12</v>
      </c>
      <c r="L3" s="33">
        <v>0.46153846153846156</v>
      </c>
    </row>
    <row r="4" spans="1:12" ht="135">
      <c r="A4" s="35" t="s">
        <v>55</v>
      </c>
      <c r="B4" s="38">
        <v>11</v>
      </c>
      <c r="C4" s="30">
        <f>B4/35</f>
        <v>0.3142857142857143</v>
      </c>
      <c r="D4" s="36"/>
      <c r="E4">
        <v>6</v>
      </c>
      <c r="F4" s="30">
        <f>E4/35</f>
        <v>0.17142857142857143</v>
      </c>
      <c r="H4">
        <v>5</v>
      </c>
      <c r="I4" s="30">
        <f>H4/26</f>
        <v>0.19230769230769232</v>
      </c>
      <c r="K4">
        <v>6</v>
      </c>
      <c r="L4" s="33">
        <v>0.23076923076923078</v>
      </c>
    </row>
    <row r="6" spans="1:11" ht="15">
      <c r="A6" t="s">
        <v>56</v>
      </c>
      <c r="B6" s="39">
        <f>SUM(B2:B4)</f>
        <v>35</v>
      </c>
      <c r="E6">
        <f>SUM(E2:E4)</f>
        <v>35</v>
      </c>
      <c r="H6">
        <f>SUM(H2:H4)</f>
        <v>26</v>
      </c>
      <c r="K6">
        <f>SUM(K2:K4)</f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0"/>
  <sheetViews>
    <sheetView tabSelected="1" zoomScale="70" zoomScaleNormal="70" zoomScalePageLayoutView="0" workbookViewId="0" topLeftCell="A126">
      <selection activeCell="A142" sqref="A142"/>
    </sheetView>
  </sheetViews>
  <sheetFormatPr defaultColWidth="9.140625" defaultRowHeight="15"/>
  <cols>
    <col min="1" max="1" width="26.140625" style="0" customWidth="1"/>
    <col min="2" max="2" width="9.28125" style="0" bestFit="1" customWidth="1"/>
    <col min="3" max="3" width="18.140625" style="0" customWidth="1"/>
    <col min="4" max="5" width="16.421875" style="0" customWidth="1"/>
  </cols>
  <sheetData>
    <row r="1" spans="2:9" ht="15">
      <c r="B1" s="9" t="s">
        <v>42</v>
      </c>
      <c r="C1" s="9" t="s">
        <v>43</v>
      </c>
      <c r="D1" s="9" t="s">
        <v>44</v>
      </c>
      <c r="E1" s="9" t="s">
        <v>60</v>
      </c>
      <c r="F1" s="9" t="s">
        <v>45</v>
      </c>
      <c r="G1" s="9" t="s">
        <v>46</v>
      </c>
      <c r="H1" s="9" t="s">
        <v>47</v>
      </c>
      <c r="I1" s="9" t="s">
        <v>48</v>
      </c>
    </row>
    <row r="2" ht="15">
      <c r="A2" s="7" t="s">
        <v>8</v>
      </c>
    </row>
    <row r="3" spans="1:10" s="18" customFormat="1" ht="15">
      <c r="A3" s="16" t="s">
        <v>0</v>
      </c>
      <c r="B3" s="17">
        <v>15</v>
      </c>
      <c r="C3" s="17">
        <v>27</v>
      </c>
      <c r="D3" s="17">
        <v>18</v>
      </c>
      <c r="E3" s="17">
        <v>9</v>
      </c>
      <c r="F3" s="17">
        <v>21</v>
      </c>
      <c r="G3" s="17">
        <v>19</v>
      </c>
      <c r="H3" s="17">
        <v>15</v>
      </c>
      <c r="I3" s="17">
        <v>13</v>
      </c>
      <c r="J3" s="11">
        <f aca="true" t="shared" si="0" ref="J3:J8">(SUM(B3:I3))/146</f>
        <v>0.9383561643835616</v>
      </c>
    </row>
    <row r="4" spans="1:10" ht="15">
      <c r="A4" s="2" t="s">
        <v>1</v>
      </c>
      <c r="B4" s="1">
        <v>2</v>
      </c>
      <c r="C4" s="1"/>
      <c r="D4" s="1">
        <v>2</v>
      </c>
      <c r="E4" s="1">
        <v>1</v>
      </c>
      <c r="F4" s="1"/>
      <c r="G4" s="1">
        <v>0</v>
      </c>
      <c r="H4" s="1">
        <v>2</v>
      </c>
      <c r="I4" s="1"/>
      <c r="J4" s="12">
        <f t="shared" si="0"/>
        <v>0.04794520547945205</v>
      </c>
    </row>
    <row r="5" spans="1:10" ht="15">
      <c r="A5" s="2" t="s">
        <v>2</v>
      </c>
      <c r="B5" s="1"/>
      <c r="C5" s="1"/>
      <c r="D5" s="1"/>
      <c r="E5" s="1"/>
      <c r="F5" s="1"/>
      <c r="G5" s="1">
        <v>0</v>
      </c>
      <c r="H5" s="1">
        <v>0</v>
      </c>
      <c r="I5" s="1"/>
      <c r="J5" s="12">
        <f t="shared" si="0"/>
        <v>0</v>
      </c>
    </row>
    <row r="6" spans="1:10" ht="15">
      <c r="A6" s="2" t="s">
        <v>3</v>
      </c>
      <c r="B6" s="1"/>
      <c r="C6" s="1">
        <v>1</v>
      </c>
      <c r="D6" s="1"/>
      <c r="E6" s="1"/>
      <c r="F6" s="1">
        <v>1</v>
      </c>
      <c r="G6" s="1">
        <v>0</v>
      </c>
      <c r="H6" s="1">
        <v>0</v>
      </c>
      <c r="I6" s="1"/>
      <c r="J6" s="12">
        <f t="shared" si="0"/>
        <v>0.0136986301369863</v>
      </c>
    </row>
    <row r="7" spans="1:10" ht="15">
      <c r="A7" s="2" t="s">
        <v>4</v>
      </c>
      <c r="B7" s="1"/>
      <c r="C7" s="1"/>
      <c r="D7" s="1"/>
      <c r="E7" s="1"/>
      <c r="F7" s="1"/>
      <c r="G7" s="1">
        <v>0</v>
      </c>
      <c r="H7" s="1">
        <v>0</v>
      </c>
      <c r="I7" s="1"/>
      <c r="J7" s="12">
        <f t="shared" si="0"/>
        <v>0</v>
      </c>
    </row>
    <row r="8" spans="1:10" ht="15">
      <c r="A8" s="2" t="s">
        <v>6</v>
      </c>
      <c r="B8" s="1"/>
      <c r="C8" s="1"/>
      <c r="D8" s="1"/>
      <c r="E8" s="1"/>
      <c r="F8" s="1"/>
      <c r="G8" s="1"/>
      <c r="H8" s="1">
        <v>0</v>
      </c>
      <c r="I8" s="1"/>
      <c r="J8" s="12">
        <f t="shared" si="0"/>
        <v>0</v>
      </c>
    </row>
    <row r="9" spans="1:10" ht="15">
      <c r="A9" s="2" t="s">
        <v>5</v>
      </c>
      <c r="B9" s="3">
        <f aca="true" t="shared" si="1" ref="B9:H9">SUM(B3:B8)</f>
        <v>17</v>
      </c>
      <c r="C9" s="3">
        <f t="shared" si="1"/>
        <v>28</v>
      </c>
      <c r="D9" s="3">
        <f t="shared" si="1"/>
        <v>20</v>
      </c>
      <c r="E9" s="3">
        <f>SUM(E3:E8)</f>
        <v>10</v>
      </c>
      <c r="F9" s="3">
        <f t="shared" si="1"/>
        <v>22</v>
      </c>
      <c r="G9" s="3">
        <f t="shared" si="1"/>
        <v>19</v>
      </c>
      <c r="H9" s="3">
        <f t="shared" si="1"/>
        <v>17</v>
      </c>
      <c r="I9" s="3">
        <f>SUM(I3:I8)</f>
        <v>13</v>
      </c>
      <c r="J9" s="13">
        <f>SUM(B9:I9)</f>
        <v>146</v>
      </c>
    </row>
    <row r="10" spans="1:10" ht="15">
      <c r="A10" s="2"/>
      <c r="B10" s="37">
        <f>B3/B9</f>
        <v>0.8823529411764706</v>
      </c>
      <c r="C10" s="37">
        <f aca="true" t="shared" si="2" ref="C10:I10">C3/C9</f>
        <v>0.9642857142857143</v>
      </c>
      <c r="D10" s="37">
        <f t="shared" si="2"/>
        <v>0.9</v>
      </c>
      <c r="E10" s="37">
        <f t="shared" si="2"/>
        <v>0.9</v>
      </c>
      <c r="F10" s="37">
        <f t="shared" si="2"/>
        <v>0.9545454545454546</v>
      </c>
      <c r="G10" s="37">
        <f t="shared" si="2"/>
        <v>1</v>
      </c>
      <c r="H10" s="37">
        <f t="shared" si="2"/>
        <v>0.8823529411764706</v>
      </c>
      <c r="I10" s="37">
        <f t="shared" si="2"/>
        <v>1</v>
      </c>
      <c r="J10" s="13"/>
    </row>
    <row r="11" spans="1:9" ht="15">
      <c r="A11" s="2"/>
      <c r="B11" s="4"/>
      <c r="C11" s="4"/>
      <c r="D11" s="4"/>
      <c r="F11" s="4"/>
      <c r="G11" s="4"/>
      <c r="H11" s="4"/>
      <c r="I11" s="4"/>
    </row>
    <row r="12" ht="15">
      <c r="A12" s="7" t="s">
        <v>9</v>
      </c>
    </row>
    <row r="13" spans="1:10" ht="15">
      <c r="A13" s="2" t="s">
        <v>0</v>
      </c>
      <c r="B13" s="1"/>
      <c r="C13" s="1"/>
      <c r="D13" s="1">
        <v>1</v>
      </c>
      <c r="E13" s="1"/>
      <c r="F13" s="1">
        <v>1</v>
      </c>
      <c r="G13" s="1">
        <v>1</v>
      </c>
      <c r="H13" s="1">
        <v>0</v>
      </c>
      <c r="I13" s="1">
        <v>1</v>
      </c>
      <c r="J13" s="12">
        <f aca="true" t="shared" si="3" ref="J13:J18">(SUM(B13:I13))/146</f>
        <v>0.0273972602739726</v>
      </c>
    </row>
    <row r="14" spans="1:10" ht="15">
      <c r="A14" s="2" t="s">
        <v>1</v>
      </c>
      <c r="B14" s="1">
        <v>1</v>
      </c>
      <c r="C14" s="1"/>
      <c r="D14" s="1"/>
      <c r="E14" s="1"/>
      <c r="F14" s="1"/>
      <c r="G14" s="1">
        <v>3</v>
      </c>
      <c r="H14" s="1">
        <v>7</v>
      </c>
      <c r="I14" s="1"/>
      <c r="J14" s="12">
        <f t="shared" si="3"/>
        <v>0.07534246575342465</v>
      </c>
    </row>
    <row r="15" spans="1:10" s="26" customFormat="1" ht="15">
      <c r="A15" s="24" t="s">
        <v>2</v>
      </c>
      <c r="B15" s="25">
        <v>15</v>
      </c>
      <c r="C15" s="25">
        <v>20</v>
      </c>
      <c r="D15" s="25">
        <v>17</v>
      </c>
      <c r="E15" s="25">
        <v>10</v>
      </c>
      <c r="F15" s="25">
        <v>21</v>
      </c>
      <c r="G15" s="25">
        <v>14</v>
      </c>
      <c r="H15" s="25">
        <v>10</v>
      </c>
      <c r="I15" s="25">
        <v>10</v>
      </c>
      <c r="J15" s="14">
        <f t="shared" si="3"/>
        <v>0.8013698630136986</v>
      </c>
    </row>
    <row r="16" spans="1:10" ht="15">
      <c r="A16" s="2" t="s">
        <v>3</v>
      </c>
      <c r="B16" s="1">
        <v>1</v>
      </c>
      <c r="C16" s="1">
        <v>8</v>
      </c>
      <c r="D16" s="1">
        <v>2</v>
      </c>
      <c r="E16" s="1"/>
      <c r="F16" s="1"/>
      <c r="G16" s="1">
        <v>1</v>
      </c>
      <c r="H16" s="1">
        <v>0</v>
      </c>
      <c r="I16" s="1">
        <v>2</v>
      </c>
      <c r="J16" s="12">
        <f t="shared" si="3"/>
        <v>0.0958904109589041</v>
      </c>
    </row>
    <row r="17" spans="1:10" ht="15">
      <c r="A17" s="2" t="s">
        <v>4</v>
      </c>
      <c r="B17" s="1"/>
      <c r="C17" s="1"/>
      <c r="D17" s="1"/>
      <c r="E17" s="1"/>
      <c r="F17" s="1"/>
      <c r="G17" s="1">
        <v>0</v>
      </c>
      <c r="H17" s="1">
        <v>0</v>
      </c>
      <c r="I17" s="1"/>
      <c r="J17" s="12">
        <f t="shared" si="3"/>
        <v>0</v>
      </c>
    </row>
    <row r="18" spans="1:10" ht="15">
      <c r="A18" s="2" t="s">
        <v>6</v>
      </c>
      <c r="B18" s="1"/>
      <c r="C18" s="1"/>
      <c r="D18" s="1"/>
      <c r="E18" s="1"/>
      <c r="F18" s="1"/>
      <c r="G18" s="1"/>
      <c r="H18" s="1">
        <v>0</v>
      </c>
      <c r="I18" s="1"/>
      <c r="J18" s="12">
        <f t="shared" si="3"/>
        <v>0</v>
      </c>
    </row>
    <row r="19" spans="1:10" ht="15">
      <c r="A19" s="2" t="s">
        <v>5</v>
      </c>
      <c r="B19" s="3">
        <f aca="true" t="shared" si="4" ref="B19:H19">SUM(B13:B18)</f>
        <v>17</v>
      </c>
      <c r="C19" s="3">
        <f t="shared" si="4"/>
        <v>28</v>
      </c>
      <c r="D19" s="3">
        <f t="shared" si="4"/>
        <v>20</v>
      </c>
      <c r="E19" s="3">
        <f>SUM(E13:E18)</f>
        <v>10</v>
      </c>
      <c r="F19" s="3">
        <f t="shared" si="4"/>
        <v>22</v>
      </c>
      <c r="G19" s="3">
        <f t="shared" si="4"/>
        <v>19</v>
      </c>
      <c r="H19" s="3">
        <f t="shared" si="4"/>
        <v>17</v>
      </c>
      <c r="I19" s="3">
        <f>SUM(I13:I18)</f>
        <v>13</v>
      </c>
      <c r="J19" s="13">
        <f>SUM(B19:I19)</f>
        <v>146</v>
      </c>
    </row>
    <row r="20" spans="1:10" ht="15">
      <c r="A20" s="2"/>
      <c r="B20" s="37">
        <f>B15/B19</f>
        <v>0.8823529411764706</v>
      </c>
      <c r="C20" s="37">
        <f aca="true" t="shared" si="5" ref="C20:I20">C15/C19</f>
        <v>0.7142857142857143</v>
      </c>
      <c r="D20" s="37">
        <f t="shared" si="5"/>
        <v>0.85</v>
      </c>
      <c r="E20" s="37">
        <f t="shared" si="5"/>
        <v>1</v>
      </c>
      <c r="F20" s="37">
        <f t="shared" si="5"/>
        <v>0.9545454545454546</v>
      </c>
      <c r="G20" s="37">
        <f t="shared" si="5"/>
        <v>0.7368421052631579</v>
      </c>
      <c r="H20" s="37">
        <f t="shared" si="5"/>
        <v>0.5882352941176471</v>
      </c>
      <c r="I20" s="37">
        <f t="shared" si="5"/>
        <v>0.7692307692307693</v>
      </c>
      <c r="J20" s="13"/>
    </row>
    <row r="22" ht="15">
      <c r="A22" s="7" t="s">
        <v>41</v>
      </c>
    </row>
    <row r="23" spans="1:10" ht="15">
      <c r="A23" s="2" t="s">
        <v>0</v>
      </c>
      <c r="B23" s="1"/>
      <c r="C23" s="1"/>
      <c r="D23" s="1">
        <v>2</v>
      </c>
      <c r="E23" s="1">
        <v>1</v>
      </c>
      <c r="F23" s="1"/>
      <c r="G23" s="1">
        <v>0</v>
      </c>
      <c r="H23" s="1">
        <v>2</v>
      </c>
      <c r="I23" s="1"/>
      <c r="J23" s="12">
        <f aca="true" t="shared" si="6" ref="J23:J28">(SUM(B23:I23))/146</f>
        <v>0.03424657534246575</v>
      </c>
    </row>
    <row r="24" spans="1:10" ht="15">
      <c r="A24" s="2" t="s">
        <v>1</v>
      </c>
      <c r="B24" s="1">
        <v>2</v>
      </c>
      <c r="C24" s="1"/>
      <c r="D24" s="1">
        <v>1</v>
      </c>
      <c r="E24" s="1"/>
      <c r="F24" s="1">
        <v>2</v>
      </c>
      <c r="G24" s="1">
        <v>0</v>
      </c>
      <c r="H24" s="1">
        <v>3</v>
      </c>
      <c r="I24" s="1"/>
      <c r="J24" s="12">
        <f t="shared" si="6"/>
        <v>0.0547945205479452</v>
      </c>
    </row>
    <row r="25" spans="1:10" ht="15">
      <c r="A25" s="2" t="s">
        <v>2</v>
      </c>
      <c r="B25" s="1"/>
      <c r="C25" s="1"/>
      <c r="D25" s="1"/>
      <c r="E25" s="1"/>
      <c r="F25" s="1"/>
      <c r="G25" s="1">
        <v>0</v>
      </c>
      <c r="H25" s="1">
        <v>1</v>
      </c>
      <c r="I25" s="1"/>
      <c r="J25" s="12">
        <f t="shared" si="6"/>
        <v>0.00684931506849315</v>
      </c>
    </row>
    <row r="26" spans="1:10" s="26" customFormat="1" ht="15">
      <c r="A26" s="24" t="s">
        <v>3</v>
      </c>
      <c r="B26" s="25">
        <v>12</v>
      </c>
      <c r="C26" s="25">
        <v>18</v>
      </c>
      <c r="D26" s="25">
        <v>16</v>
      </c>
      <c r="E26" s="25">
        <v>6</v>
      </c>
      <c r="F26" s="25">
        <v>18</v>
      </c>
      <c r="G26" s="25">
        <v>19</v>
      </c>
      <c r="H26" s="25">
        <v>11</v>
      </c>
      <c r="I26" s="25">
        <v>12</v>
      </c>
      <c r="J26" s="14">
        <f t="shared" si="6"/>
        <v>0.7671232876712328</v>
      </c>
    </row>
    <row r="27" spans="1:10" ht="15">
      <c r="A27" s="2" t="s">
        <v>4</v>
      </c>
      <c r="B27" s="1">
        <v>3</v>
      </c>
      <c r="C27" s="1">
        <v>10</v>
      </c>
      <c r="D27" s="1">
        <v>1</v>
      </c>
      <c r="E27" s="1">
        <v>3</v>
      </c>
      <c r="F27" s="1">
        <v>2</v>
      </c>
      <c r="G27" s="1">
        <v>0</v>
      </c>
      <c r="H27" s="1">
        <v>0</v>
      </c>
      <c r="I27" s="1">
        <v>1</v>
      </c>
      <c r="J27" s="12">
        <f t="shared" si="6"/>
        <v>0.136986301369863</v>
      </c>
    </row>
    <row r="28" spans="1:10" ht="15">
      <c r="A28" s="2" t="s">
        <v>6</v>
      </c>
      <c r="B28" s="1"/>
      <c r="C28" s="1"/>
      <c r="D28" s="1"/>
      <c r="E28" s="1"/>
      <c r="F28" s="1"/>
      <c r="G28" s="1"/>
      <c r="H28" s="1">
        <v>0</v>
      </c>
      <c r="I28" s="1"/>
      <c r="J28" s="12">
        <f t="shared" si="6"/>
        <v>0</v>
      </c>
    </row>
    <row r="29" spans="1:10" ht="15">
      <c r="A29" s="2" t="s">
        <v>5</v>
      </c>
      <c r="B29" s="3">
        <f aca="true" t="shared" si="7" ref="B29:H29">SUM(B23:B28)</f>
        <v>17</v>
      </c>
      <c r="C29" s="3">
        <f t="shared" si="7"/>
        <v>28</v>
      </c>
      <c r="D29" s="3">
        <f t="shared" si="7"/>
        <v>20</v>
      </c>
      <c r="E29" s="3">
        <f>SUM(E23:E28)</f>
        <v>10</v>
      </c>
      <c r="F29" s="3">
        <f t="shared" si="7"/>
        <v>22</v>
      </c>
      <c r="G29" s="3">
        <f t="shared" si="7"/>
        <v>19</v>
      </c>
      <c r="H29" s="3">
        <f t="shared" si="7"/>
        <v>17</v>
      </c>
      <c r="I29" s="3">
        <f>SUM(I23:I28)</f>
        <v>13</v>
      </c>
      <c r="J29" s="13">
        <f>SUM(B29:I29)</f>
        <v>146</v>
      </c>
    </row>
    <row r="30" spans="1:10" ht="15">
      <c r="A30" s="2"/>
      <c r="B30" s="37">
        <f>B26/B29</f>
        <v>0.7058823529411765</v>
      </c>
      <c r="C30" s="37">
        <f aca="true" t="shared" si="8" ref="C30:I30">C26/C29</f>
        <v>0.6428571428571429</v>
      </c>
      <c r="D30" s="37">
        <f t="shared" si="8"/>
        <v>0.8</v>
      </c>
      <c r="E30" s="37">
        <f>E25/E29</f>
        <v>0</v>
      </c>
      <c r="F30" s="37">
        <f t="shared" si="8"/>
        <v>0.8181818181818182</v>
      </c>
      <c r="G30" s="37">
        <f t="shared" si="8"/>
        <v>1</v>
      </c>
      <c r="H30" s="37">
        <f t="shared" si="8"/>
        <v>0.6470588235294118</v>
      </c>
      <c r="I30" s="37">
        <f t="shared" si="8"/>
        <v>0.9230769230769231</v>
      </c>
      <c r="J30" s="13"/>
    </row>
    <row r="32" ht="15">
      <c r="A32" s="8" t="s">
        <v>10</v>
      </c>
    </row>
    <row r="33" spans="1:10" ht="15">
      <c r="A33" s="2" t="s">
        <v>0</v>
      </c>
      <c r="B33" s="1"/>
      <c r="C33" s="1"/>
      <c r="D33" s="1"/>
      <c r="E33" s="1"/>
      <c r="F33" s="1">
        <v>1</v>
      </c>
      <c r="G33" s="1">
        <v>0</v>
      </c>
      <c r="H33" s="1">
        <v>3</v>
      </c>
      <c r="I33" s="1">
        <v>1</v>
      </c>
      <c r="J33" s="12">
        <f aca="true" t="shared" si="9" ref="J33:J38">(SUM(B33:I33))/146</f>
        <v>0.03424657534246575</v>
      </c>
    </row>
    <row r="34" spans="1:10" s="18" customFormat="1" ht="15">
      <c r="A34" s="16" t="s">
        <v>1</v>
      </c>
      <c r="B34" s="17">
        <v>17</v>
      </c>
      <c r="C34" s="17">
        <v>28</v>
      </c>
      <c r="D34" s="17">
        <v>18</v>
      </c>
      <c r="E34" s="17">
        <v>10</v>
      </c>
      <c r="F34" s="17">
        <v>21</v>
      </c>
      <c r="G34" s="17">
        <v>19</v>
      </c>
      <c r="H34" s="17">
        <v>12</v>
      </c>
      <c r="I34" s="17">
        <v>11</v>
      </c>
      <c r="J34" s="11">
        <f t="shared" si="9"/>
        <v>0.9315068493150684</v>
      </c>
    </row>
    <row r="35" spans="1:10" ht="15">
      <c r="A35" s="2" t="s">
        <v>2</v>
      </c>
      <c r="B35" s="1"/>
      <c r="C35" s="1"/>
      <c r="D35" s="1"/>
      <c r="E35" s="1"/>
      <c r="F35" s="1"/>
      <c r="G35" s="1">
        <v>0</v>
      </c>
      <c r="H35" s="1">
        <v>2</v>
      </c>
      <c r="I35" s="1"/>
      <c r="J35" s="12">
        <f t="shared" si="9"/>
        <v>0.0136986301369863</v>
      </c>
    </row>
    <row r="36" spans="1:10" ht="15">
      <c r="A36" s="2" t="s">
        <v>3</v>
      </c>
      <c r="B36" s="1"/>
      <c r="C36" s="1"/>
      <c r="D36" s="1">
        <v>1</v>
      </c>
      <c r="E36" s="1"/>
      <c r="F36" s="1"/>
      <c r="G36" s="1">
        <v>0</v>
      </c>
      <c r="H36" s="1">
        <v>0</v>
      </c>
      <c r="I36" s="1">
        <v>1</v>
      </c>
      <c r="J36" s="12">
        <f t="shared" si="9"/>
        <v>0.0136986301369863</v>
      </c>
    </row>
    <row r="37" spans="1:10" ht="15">
      <c r="A37" s="2" t="s">
        <v>4</v>
      </c>
      <c r="B37" s="1"/>
      <c r="C37" s="1"/>
      <c r="D37" s="1">
        <v>1</v>
      </c>
      <c r="E37" s="1"/>
      <c r="F37" s="1"/>
      <c r="G37" s="1">
        <v>0</v>
      </c>
      <c r="H37" s="1">
        <v>0</v>
      </c>
      <c r="I37" s="1"/>
      <c r="J37" s="12">
        <f t="shared" si="9"/>
        <v>0.00684931506849315</v>
      </c>
    </row>
    <row r="38" spans="1:10" ht="15">
      <c r="A38" s="2" t="s">
        <v>6</v>
      </c>
      <c r="B38" s="1"/>
      <c r="C38" s="1"/>
      <c r="D38" s="1"/>
      <c r="E38" s="1"/>
      <c r="F38" s="1"/>
      <c r="G38" s="1"/>
      <c r="H38" s="1">
        <v>0</v>
      </c>
      <c r="I38" s="1"/>
      <c r="J38" s="12">
        <f t="shared" si="9"/>
        <v>0</v>
      </c>
    </row>
    <row r="39" spans="1:10" ht="15">
      <c r="A39" s="2" t="s">
        <v>5</v>
      </c>
      <c r="B39" s="3">
        <f aca="true" t="shared" si="10" ref="B39:H39">SUM(B33:B38)</f>
        <v>17</v>
      </c>
      <c r="C39" s="3">
        <f t="shared" si="10"/>
        <v>28</v>
      </c>
      <c r="D39" s="3">
        <f t="shared" si="10"/>
        <v>20</v>
      </c>
      <c r="E39" s="3">
        <f>SUM(E33:E38)</f>
        <v>10</v>
      </c>
      <c r="F39" s="3">
        <f t="shared" si="10"/>
        <v>22</v>
      </c>
      <c r="G39" s="3">
        <f t="shared" si="10"/>
        <v>19</v>
      </c>
      <c r="H39" s="3">
        <f t="shared" si="10"/>
        <v>17</v>
      </c>
      <c r="I39" s="3">
        <f>SUM(I33:I38)</f>
        <v>13</v>
      </c>
      <c r="J39" s="13">
        <f>SUM(B39:I39)</f>
        <v>146</v>
      </c>
    </row>
    <row r="40" spans="1:10" ht="15">
      <c r="A40" s="2"/>
      <c r="B40" s="37">
        <f>B34/B39</f>
        <v>1</v>
      </c>
      <c r="C40" s="37">
        <f aca="true" t="shared" si="11" ref="C40:I40">C34/C39</f>
        <v>1</v>
      </c>
      <c r="D40" s="37">
        <f t="shared" si="11"/>
        <v>0.9</v>
      </c>
      <c r="E40" s="37">
        <f t="shared" si="11"/>
        <v>1</v>
      </c>
      <c r="F40" s="37">
        <f t="shared" si="11"/>
        <v>0.9545454545454546</v>
      </c>
      <c r="G40" s="37">
        <f t="shared" si="11"/>
        <v>1</v>
      </c>
      <c r="H40" s="37">
        <f t="shared" si="11"/>
        <v>0.7058823529411765</v>
      </c>
      <c r="I40" s="37">
        <f t="shared" si="11"/>
        <v>0.8461538461538461</v>
      </c>
      <c r="J40" s="13"/>
    </row>
    <row r="42" ht="15.75">
      <c r="A42" s="6" t="s">
        <v>7</v>
      </c>
    </row>
    <row r="43" spans="1:10" ht="15">
      <c r="A43" s="2" t="s">
        <v>0</v>
      </c>
      <c r="B43" s="1"/>
      <c r="C43" s="1"/>
      <c r="D43" s="1"/>
      <c r="E43" s="1"/>
      <c r="F43" s="1"/>
      <c r="G43" s="1">
        <v>0</v>
      </c>
      <c r="H43" s="1">
        <v>0</v>
      </c>
      <c r="I43" s="1">
        <v>2</v>
      </c>
      <c r="J43" s="12">
        <f aca="true" t="shared" si="12" ref="J43:J48">(SUM(B43:I43))/146</f>
        <v>0.0136986301369863</v>
      </c>
    </row>
    <row r="44" spans="1:10" ht="15">
      <c r="A44" s="2" t="s">
        <v>1</v>
      </c>
      <c r="B44" s="1">
        <v>4</v>
      </c>
      <c r="C44" s="1">
        <v>3</v>
      </c>
      <c r="D44" s="1">
        <v>4</v>
      </c>
      <c r="E44" s="1">
        <v>2</v>
      </c>
      <c r="F44" s="1"/>
      <c r="G44" s="1">
        <v>0</v>
      </c>
      <c r="H44" s="1">
        <v>4</v>
      </c>
      <c r="I44" s="1">
        <v>1</v>
      </c>
      <c r="J44" s="12">
        <f t="shared" si="12"/>
        <v>0.1232876712328767</v>
      </c>
    </row>
    <row r="45" spans="1:10" ht="15">
      <c r="A45" s="2" t="s">
        <v>2</v>
      </c>
      <c r="B45" s="1">
        <v>5</v>
      </c>
      <c r="C45" s="1">
        <v>7</v>
      </c>
      <c r="D45" s="1">
        <v>6</v>
      </c>
      <c r="E45" s="1">
        <v>4</v>
      </c>
      <c r="F45" s="1">
        <v>7</v>
      </c>
      <c r="G45" s="1">
        <v>7</v>
      </c>
      <c r="H45" s="1">
        <v>5</v>
      </c>
      <c r="I45" s="1"/>
      <c r="J45" s="12">
        <f t="shared" si="12"/>
        <v>0.2808219178082192</v>
      </c>
    </row>
    <row r="46" spans="1:10" s="41" customFormat="1" ht="15">
      <c r="A46" s="40" t="s">
        <v>3</v>
      </c>
      <c r="B46" s="27">
        <v>8</v>
      </c>
      <c r="C46" s="27">
        <v>18</v>
      </c>
      <c r="D46" s="27">
        <v>10</v>
      </c>
      <c r="E46" s="22">
        <v>4</v>
      </c>
      <c r="F46" s="27">
        <v>15</v>
      </c>
      <c r="G46" s="27">
        <v>12</v>
      </c>
      <c r="H46" s="27">
        <v>8</v>
      </c>
      <c r="I46" s="27">
        <v>10</v>
      </c>
      <c r="J46" s="15">
        <f t="shared" si="12"/>
        <v>0.5821917808219178</v>
      </c>
    </row>
    <row r="47" spans="1:10" ht="15">
      <c r="A47" s="2" t="s">
        <v>4</v>
      </c>
      <c r="B47" s="1"/>
      <c r="C47" s="1"/>
      <c r="D47" s="1"/>
      <c r="E47" s="1"/>
      <c r="F47" s="1"/>
      <c r="G47" s="1">
        <v>0</v>
      </c>
      <c r="H47" s="1">
        <v>0</v>
      </c>
      <c r="I47" s="1"/>
      <c r="J47" s="12">
        <f t="shared" si="12"/>
        <v>0</v>
      </c>
    </row>
    <row r="48" spans="1:10" ht="15">
      <c r="A48" s="2" t="s">
        <v>6</v>
      </c>
      <c r="B48" s="1"/>
      <c r="C48" s="1"/>
      <c r="D48" s="1"/>
      <c r="E48" s="1"/>
      <c r="F48" s="1"/>
      <c r="G48" s="1"/>
      <c r="H48" s="1">
        <v>0</v>
      </c>
      <c r="I48" s="1"/>
      <c r="J48" s="12">
        <f t="shared" si="12"/>
        <v>0</v>
      </c>
    </row>
    <row r="49" spans="1:10" ht="15">
      <c r="A49" s="2" t="s">
        <v>5</v>
      </c>
      <c r="B49" s="3">
        <f aca="true" t="shared" si="13" ref="B49:H49">SUM(B43:B48)</f>
        <v>17</v>
      </c>
      <c r="C49" s="3">
        <f t="shared" si="13"/>
        <v>28</v>
      </c>
      <c r="D49" s="3">
        <f t="shared" si="13"/>
        <v>20</v>
      </c>
      <c r="E49" s="3">
        <f>SUM(E43:E48)</f>
        <v>10</v>
      </c>
      <c r="F49" s="3">
        <f t="shared" si="13"/>
        <v>22</v>
      </c>
      <c r="G49" s="3">
        <f t="shared" si="13"/>
        <v>19</v>
      </c>
      <c r="H49" s="3">
        <f t="shared" si="13"/>
        <v>17</v>
      </c>
      <c r="I49" s="3">
        <f>SUM(I43:I48)</f>
        <v>13</v>
      </c>
      <c r="J49" s="13">
        <f>SUM(B49:I49)</f>
        <v>146</v>
      </c>
    </row>
    <row r="50" spans="1:10" ht="15">
      <c r="A50" s="2"/>
      <c r="B50" s="37">
        <f aca="true" t="shared" si="14" ref="B50:I50">B46/B49</f>
        <v>0.47058823529411764</v>
      </c>
      <c r="C50" s="37">
        <f t="shared" si="14"/>
        <v>0.6428571428571429</v>
      </c>
      <c r="D50" s="37">
        <f t="shared" si="14"/>
        <v>0.5</v>
      </c>
      <c r="E50" s="37">
        <f t="shared" si="14"/>
        <v>0.4</v>
      </c>
      <c r="F50" s="37">
        <f t="shared" si="14"/>
        <v>0.6818181818181818</v>
      </c>
      <c r="G50" s="37">
        <f t="shared" si="14"/>
        <v>0.631578947368421</v>
      </c>
      <c r="H50" s="37">
        <f t="shared" si="14"/>
        <v>0.47058823529411764</v>
      </c>
      <c r="I50" s="37">
        <f t="shared" si="14"/>
        <v>0.7692307692307693</v>
      </c>
      <c r="J50" s="13"/>
    </row>
    <row r="52" ht="15">
      <c r="A52" s="8" t="s">
        <v>12</v>
      </c>
    </row>
    <row r="53" spans="1:10" s="26" customFormat="1" ht="15">
      <c r="A53" s="24" t="s">
        <v>0</v>
      </c>
      <c r="B53" s="25">
        <v>12</v>
      </c>
      <c r="C53" s="25">
        <v>24</v>
      </c>
      <c r="D53" s="25">
        <v>15</v>
      </c>
      <c r="E53" s="25">
        <v>7</v>
      </c>
      <c r="F53" s="25">
        <v>16</v>
      </c>
      <c r="G53" s="25">
        <v>13</v>
      </c>
      <c r="H53" s="25">
        <v>4</v>
      </c>
      <c r="I53" s="25">
        <v>9</v>
      </c>
      <c r="J53" s="14">
        <f aca="true" t="shared" si="15" ref="J53:J58">(SUM(B53:I53))/146</f>
        <v>0.684931506849315</v>
      </c>
    </row>
    <row r="54" spans="1:10" ht="15">
      <c r="A54" s="2" t="s">
        <v>1</v>
      </c>
      <c r="B54" s="1"/>
      <c r="C54" s="1">
        <v>1</v>
      </c>
      <c r="D54" s="1">
        <v>1</v>
      </c>
      <c r="E54" s="1"/>
      <c r="F54" s="1">
        <v>2</v>
      </c>
      <c r="G54" s="1">
        <v>0</v>
      </c>
      <c r="H54" s="1">
        <v>2</v>
      </c>
      <c r="I54" s="1">
        <v>1</v>
      </c>
      <c r="J54" s="12">
        <f t="shared" si="15"/>
        <v>0.04794520547945205</v>
      </c>
    </row>
    <row r="55" spans="1:10" ht="15">
      <c r="A55" s="2" t="s">
        <v>2</v>
      </c>
      <c r="B55" s="1">
        <v>5</v>
      </c>
      <c r="C55" s="1">
        <v>3</v>
      </c>
      <c r="D55" s="1">
        <v>4</v>
      </c>
      <c r="E55" s="1">
        <v>3</v>
      </c>
      <c r="F55" s="1">
        <v>4</v>
      </c>
      <c r="G55" s="1">
        <v>6</v>
      </c>
      <c r="H55" s="1">
        <v>11</v>
      </c>
      <c r="I55" s="1">
        <v>3</v>
      </c>
      <c r="J55" s="12">
        <f t="shared" si="15"/>
        <v>0.2671232876712329</v>
      </c>
    </row>
    <row r="56" spans="1:10" ht="15">
      <c r="A56" s="2" t="s">
        <v>3</v>
      </c>
      <c r="B56" s="1"/>
      <c r="C56" s="1"/>
      <c r="D56" s="1"/>
      <c r="E56" s="1"/>
      <c r="F56" s="1"/>
      <c r="G56" s="1">
        <v>0</v>
      </c>
      <c r="H56" s="1">
        <v>0</v>
      </c>
      <c r="I56" s="1"/>
      <c r="J56" s="12">
        <f t="shared" si="15"/>
        <v>0</v>
      </c>
    </row>
    <row r="57" spans="1:10" ht="15">
      <c r="A57" s="2" t="s">
        <v>4</v>
      </c>
      <c r="B57" s="1"/>
      <c r="C57" s="1"/>
      <c r="D57" s="1"/>
      <c r="E57" s="1"/>
      <c r="F57" s="1"/>
      <c r="G57" s="1">
        <v>0</v>
      </c>
      <c r="H57" s="1">
        <v>0</v>
      </c>
      <c r="I57" s="1"/>
      <c r="J57" s="12">
        <f t="shared" si="15"/>
        <v>0</v>
      </c>
    </row>
    <row r="58" spans="1:10" ht="15">
      <c r="A58" s="2" t="s">
        <v>6</v>
      </c>
      <c r="B58" s="1"/>
      <c r="C58" s="1"/>
      <c r="D58" s="1"/>
      <c r="E58" s="1"/>
      <c r="F58" s="1"/>
      <c r="G58" s="1"/>
      <c r="H58" s="1">
        <v>0</v>
      </c>
      <c r="I58" s="1"/>
      <c r="J58" s="12">
        <f t="shared" si="15"/>
        <v>0</v>
      </c>
    </row>
    <row r="59" spans="1:10" ht="15">
      <c r="A59" s="2" t="s">
        <v>5</v>
      </c>
      <c r="B59" s="3">
        <f aca="true" t="shared" si="16" ref="B59:H59">SUM(B53:B58)</f>
        <v>17</v>
      </c>
      <c r="C59" s="3">
        <f t="shared" si="16"/>
        <v>28</v>
      </c>
      <c r="D59" s="3">
        <f t="shared" si="16"/>
        <v>20</v>
      </c>
      <c r="E59" s="3">
        <f>SUM(E53:E58)</f>
        <v>10</v>
      </c>
      <c r="F59" s="3">
        <f t="shared" si="16"/>
        <v>22</v>
      </c>
      <c r="G59" s="3">
        <f t="shared" si="16"/>
        <v>19</v>
      </c>
      <c r="H59" s="3">
        <f t="shared" si="16"/>
        <v>17</v>
      </c>
      <c r="I59" s="3">
        <f>SUM(I53:I58)</f>
        <v>13</v>
      </c>
      <c r="J59" s="13">
        <f>SUM(B59:I59)</f>
        <v>146</v>
      </c>
    </row>
    <row r="60" spans="1:10" ht="15">
      <c r="A60" s="2"/>
      <c r="B60" s="37">
        <f aca="true" t="shared" si="17" ref="B60:I60">B53/B59</f>
        <v>0.7058823529411765</v>
      </c>
      <c r="C60" s="37">
        <f t="shared" si="17"/>
        <v>0.8571428571428571</v>
      </c>
      <c r="D60" s="37">
        <f t="shared" si="17"/>
        <v>0.75</v>
      </c>
      <c r="E60" s="37">
        <f t="shared" si="17"/>
        <v>0.7</v>
      </c>
      <c r="F60" s="37">
        <f t="shared" si="17"/>
        <v>0.7272727272727273</v>
      </c>
      <c r="G60" s="37">
        <f t="shared" si="17"/>
        <v>0.6842105263157895</v>
      </c>
      <c r="H60" s="37">
        <f t="shared" si="17"/>
        <v>0.23529411764705882</v>
      </c>
      <c r="I60" s="37">
        <f t="shared" si="17"/>
        <v>0.6923076923076923</v>
      </c>
      <c r="J60" s="13"/>
    </row>
    <row r="62" ht="15">
      <c r="A62" s="8" t="s">
        <v>11</v>
      </c>
    </row>
    <row r="63" spans="1:10" ht="15">
      <c r="A63" s="2" t="s">
        <v>0</v>
      </c>
      <c r="B63" s="1">
        <v>2</v>
      </c>
      <c r="C63" s="1">
        <v>1</v>
      </c>
      <c r="D63" s="1">
        <v>1</v>
      </c>
      <c r="E63" s="1">
        <v>1</v>
      </c>
      <c r="F63" s="1">
        <v>1</v>
      </c>
      <c r="G63" s="1">
        <v>0</v>
      </c>
      <c r="H63" s="1">
        <v>5</v>
      </c>
      <c r="I63" s="1">
        <v>1</v>
      </c>
      <c r="J63" s="12">
        <f aca="true" t="shared" si="18" ref="J63:J68">(SUM(B63:I63))/146</f>
        <v>0.0821917808219178</v>
      </c>
    </row>
    <row r="64" spans="1:10" s="18" customFormat="1" ht="15">
      <c r="A64" s="16" t="s">
        <v>1</v>
      </c>
      <c r="B64" s="17">
        <v>11</v>
      </c>
      <c r="C64" s="17">
        <v>23</v>
      </c>
      <c r="D64" s="17">
        <v>18</v>
      </c>
      <c r="E64" s="17">
        <v>9</v>
      </c>
      <c r="F64" s="17">
        <v>21</v>
      </c>
      <c r="G64" s="17">
        <v>18</v>
      </c>
      <c r="H64" s="17">
        <v>11</v>
      </c>
      <c r="I64" s="17">
        <v>12</v>
      </c>
      <c r="J64" s="11">
        <f t="shared" si="18"/>
        <v>0.8424657534246576</v>
      </c>
    </row>
    <row r="65" spans="1:10" ht="15">
      <c r="A65" s="2" t="s">
        <v>2</v>
      </c>
      <c r="B65" s="1">
        <v>2</v>
      </c>
      <c r="C65" s="1">
        <v>2</v>
      </c>
      <c r="D65" s="1"/>
      <c r="E65" s="1"/>
      <c r="F65" s="1"/>
      <c r="G65" s="1">
        <v>1</v>
      </c>
      <c r="H65" s="1">
        <v>0</v>
      </c>
      <c r="I65" s="1"/>
      <c r="J65" s="12">
        <f t="shared" si="18"/>
        <v>0.03424657534246575</v>
      </c>
    </row>
    <row r="66" spans="1:10" ht="15">
      <c r="A66" s="2" t="s">
        <v>3</v>
      </c>
      <c r="B66" s="1">
        <v>2</v>
      </c>
      <c r="C66" s="1">
        <v>2</v>
      </c>
      <c r="D66" s="1">
        <v>1</v>
      </c>
      <c r="E66" s="1"/>
      <c r="F66" s="1"/>
      <c r="G66" s="1">
        <v>0</v>
      </c>
      <c r="H66" s="1">
        <v>1</v>
      </c>
      <c r="I66" s="1"/>
      <c r="J66" s="12">
        <f t="shared" si="18"/>
        <v>0.0410958904109589</v>
      </c>
    </row>
    <row r="67" spans="1:10" ht="15">
      <c r="A67" s="2" t="s">
        <v>4</v>
      </c>
      <c r="B67" s="1"/>
      <c r="C67" s="1"/>
      <c r="D67" s="1"/>
      <c r="E67" s="1"/>
      <c r="F67" s="1"/>
      <c r="G67" s="1">
        <v>0</v>
      </c>
      <c r="H67" s="1">
        <v>0</v>
      </c>
      <c r="I67" s="1"/>
      <c r="J67" s="12">
        <f t="shared" si="18"/>
        <v>0</v>
      </c>
    </row>
    <row r="68" spans="1:10" ht="15">
      <c r="A68" s="2" t="s">
        <v>6</v>
      </c>
      <c r="B68" s="1"/>
      <c r="C68" s="1"/>
      <c r="D68" s="1"/>
      <c r="E68" s="1"/>
      <c r="F68" s="1"/>
      <c r="G68" s="1"/>
      <c r="H68" s="1">
        <v>0</v>
      </c>
      <c r="I68" s="1"/>
      <c r="J68" s="12">
        <f t="shared" si="18"/>
        <v>0</v>
      </c>
    </row>
    <row r="69" spans="1:10" ht="15">
      <c r="A69" s="2" t="s">
        <v>5</v>
      </c>
      <c r="B69" s="3">
        <f aca="true" t="shared" si="19" ref="B69:H69">SUM(B63:B68)</f>
        <v>17</v>
      </c>
      <c r="C69" s="3">
        <f t="shared" si="19"/>
        <v>28</v>
      </c>
      <c r="D69" s="3">
        <f t="shared" si="19"/>
        <v>20</v>
      </c>
      <c r="E69" s="3">
        <f>SUM(E63:E68)</f>
        <v>10</v>
      </c>
      <c r="F69" s="3">
        <f t="shared" si="19"/>
        <v>22</v>
      </c>
      <c r="G69" s="3">
        <f t="shared" si="19"/>
        <v>19</v>
      </c>
      <c r="H69" s="3">
        <f t="shared" si="19"/>
        <v>17</v>
      </c>
      <c r="I69" s="3">
        <f>SUM(I63:I68)</f>
        <v>13</v>
      </c>
      <c r="J69" s="13">
        <f>SUM(B69:I69)</f>
        <v>146</v>
      </c>
    </row>
    <row r="70" spans="1:10" ht="15">
      <c r="A70" s="2"/>
      <c r="B70" s="37">
        <f aca="true" t="shared" si="20" ref="B70:I70">B64/B69</f>
        <v>0.6470588235294118</v>
      </c>
      <c r="C70" s="37">
        <f t="shared" si="20"/>
        <v>0.8214285714285714</v>
      </c>
      <c r="D70" s="37">
        <f t="shared" si="20"/>
        <v>0.9</v>
      </c>
      <c r="E70" s="37">
        <f t="shared" si="20"/>
        <v>0.9</v>
      </c>
      <c r="F70" s="37">
        <f t="shared" si="20"/>
        <v>0.9545454545454546</v>
      </c>
      <c r="G70" s="37">
        <f t="shared" si="20"/>
        <v>0.9473684210526315</v>
      </c>
      <c r="H70" s="37">
        <f t="shared" si="20"/>
        <v>0.6470588235294118</v>
      </c>
      <c r="I70" s="37">
        <f t="shared" si="20"/>
        <v>0.9230769230769231</v>
      </c>
      <c r="J70" s="13"/>
    </row>
    <row r="72" ht="15">
      <c r="A72" s="7" t="s">
        <v>13</v>
      </c>
    </row>
    <row r="73" spans="1:10" ht="15">
      <c r="A73" s="2" t="s">
        <v>0</v>
      </c>
      <c r="B73" s="1"/>
      <c r="C73" s="1">
        <v>1</v>
      </c>
      <c r="D73" s="1">
        <v>1</v>
      </c>
      <c r="E73" s="1">
        <v>1</v>
      </c>
      <c r="F73" s="1"/>
      <c r="G73" s="1">
        <v>0</v>
      </c>
      <c r="H73" s="1">
        <v>0</v>
      </c>
      <c r="I73" s="1">
        <v>1</v>
      </c>
      <c r="J73" s="12">
        <f aca="true" t="shared" si="21" ref="J73:J78">(SUM(B73:I73))/146</f>
        <v>0.0273972602739726</v>
      </c>
    </row>
    <row r="74" spans="1:10" ht="15">
      <c r="A74" s="2" t="s">
        <v>1</v>
      </c>
      <c r="B74" s="1"/>
      <c r="C74" s="1"/>
      <c r="D74" s="1"/>
      <c r="E74" s="1"/>
      <c r="F74" s="1"/>
      <c r="G74" s="1">
        <v>1</v>
      </c>
      <c r="H74" s="1">
        <v>0</v>
      </c>
      <c r="I74" s="1"/>
      <c r="J74" s="12">
        <f t="shared" si="21"/>
        <v>0.00684931506849315</v>
      </c>
    </row>
    <row r="75" spans="1:10" ht="15">
      <c r="A75" s="2" t="s">
        <v>2</v>
      </c>
      <c r="B75" s="1"/>
      <c r="C75" s="1"/>
      <c r="D75" s="1"/>
      <c r="E75" s="1"/>
      <c r="F75" s="1">
        <v>1</v>
      </c>
      <c r="G75" s="1">
        <v>1</v>
      </c>
      <c r="H75" s="1">
        <v>0</v>
      </c>
      <c r="I75" s="1"/>
      <c r="J75" s="12">
        <f t="shared" si="21"/>
        <v>0.0136986301369863</v>
      </c>
    </row>
    <row r="76" spans="1:10" s="18" customFormat="1" ht="15">
      <c r="A76" s="16" t="s">
        <v>3</v>
      </c>
      <c r="B76" s="17">
        <v>17</v>
      </c>
      <c r="C76" s="17">
        <v>27</v>
      </c>
      <c r="D76" s="17">
        <v>19</v>
      </c>
      <c r="E76" s="17">
        <v>9</v>
      </c>
      <c r="F76" s="17">
        <v>21</v>
      </c>
      <c r="G76" s="17">
        <v>17</v>
      </c>
      <c r="H76" s="17">
        <v>17</v>
      </c>
      <c r="I76" s="17">
        <v>12</v>
      </c>
      <c r="J76" s="11">
        <f t="shared" si="21"/>
        <v>0.952054794520548</v>
      </c>
    </row>
    <row r="77" spans="1:10" ht="15">
      <c r="A77" s="2" t="s">
        <v>4</v>
      </c>
      <c r="B77" s="1"/>
      <c r="C77" s="1"/>
      <c r="D77" s="1"/>
      <c r="E77" s="1"/>
      <c r="F77" s="1"/>
      <c r="G77" s="1">
        <v>0</v>
      </c>
      <c r="H77" s="1">
        <v>0</v>
      </c>
      <c r="I77" s="1"/>
      <c r="J77" s="12">
        <f t="shared" si="21"/>
        <v>0</v>
      </c>
    </row>
    <row r="78" spans="1:10" ht="15">
      <c r="A78" s="2" t="s">
        <v>6</v>
      </c>
      <c r="B78" s="1"/>
      <c r="C78" s="1"/>
      <c r="D78" s="1"/>
      <c r="E78" s="1"/>
      <c r="F78" s="1"/>
      <c r="G78" s="1"/>
      <c r="H78" s="1">
        <v>0</v>
      </c>
      <c r="I78" s="1"/>
      <c r="J78" s="12">
        <f t="shared" si="21"/>
        <v>0</v>
      </c>
    </row>
    <row r="79" spans="1:10" ht="15">
      <c r="A79" s="2" t="s">
        <v>5</v>
      </c>
      <c r="B79" s="3">
        <f aca="true" t="shared" si="22" ref="B79:H79">SUM(B73:B78)</f>
        <v>17</v>
      </c>
      <c r="C79" s="3">
        <f t="shared" si="22"/>
        <v>28</v>
      </c>
      <c r="D79" s="3">
        <f t="shared" si="22"/>
        <v>20</v>
      </c>
      <c r="E79" s="3">
        <f>SUM(E73:E78)</f>
        <v>10</v>
      </c>
      <c r="F79" s="3">
        <f t="shared" si="22"/>
        <v>22</v>
      </c>
      <c r="G79" s="3">
        <f t="shared" si="22"/>
        <v>19</v>
      </c>
      <c r="H79" s="3">
        <f t="shared" si="22"/>
        <v>17</v>
      </c>
      <c r="I79" s="3">
        <f>SUM(I73:I78)</f>
        <v>13</v>
      </c>
      <c r="J79" s="13">
        <f>SUM(B79:I79)</f>
        <v>146</v>
      </c>
    </row>
    <row r="80" spans="1:10" ht="15">
      <c r="A80" s="2"/>
      <c r="B80" s="37">
        <f aca="true" t="shared" si="23" ref="B80:I80">B76/B79</f>
        <v>1</v>
      </c>
      <c r="C80" s="37">
        <f t="shared" si="23"/>
        <v>0.9642857142857143</v>
      </c>
      <c r="D80" s="37">
        <f t="shared" si="23"/>
        <v>0.95</v>
      </c>
      <c r="E80" s="37">
        <f t="shared" si="23"/>
        <v>0.9</v>
      </c>
      <c r="F80" s="37">
        <f t="shared" si="23"/>
        <v>0.9545454545454546</v>
      </c>
      <c r="G80" s="37">
        <f t="shared" si="23"/>
        <v>0.8947368421052632</v>
      </c>
      <c r="H80" s="37">
        <f t="shared" si="23"/>
        <v>1</v>
      </c>
      <c r="I80" s="37">
        <f t="shared" si="23"/>
        <v>0.9230769230769231</v>
      </c>
      <c r="J80" s="13"/>
    </row>
    <row r="82" ht="15">
      <c r="A82" s="7" t="s">
        <v>14</v>
      </c>
    </row>
    <row r="83" spans="1:10" ht="15">
      <c r="A83" s="2" t="s">
        <v>0</v>
      </c>
      <c r="B83" s="1">
        <v>4</v>
      </c>
      <c r="C83" s="1">
        <v>4</v>
      </c>
      <c r="D83" s="1">
        <v>4</v>
      </c>
      <c r="E83" s="1"/>
      <c r="F83" s="1">
        <v>2</v>
      </c>
      <c r="G83" s="1">
        <v>0</v>
      </c>
      <c r="H83" s="1">
        <v>8</v>
      </c>
      <c r="I83" s="1">
        <v>1</v>
      </c>
      <c r="J83" s="12">
        <f aca="true" t="shared" si="24" ref="J83:J88">(SUM(B83:I83))/146</f>
        <v>0.15753424657534246</v>
      </c>
    </row>
    <row r="84" spans="1:10" ht="15">
      <c r="A84" s="2" t="s">
        <v>1</v>
      </c>
      <c r="B84" s="1">
        <v>1</v>
      </c>
      <c r="C84" s="1">
        <v>3</v>
      </c>
      <c r="D84" s="1">
        <v>1</v>
      </c>
      <c r="E84" s="1">
        <v>1</v>
      </c>
      <c r="F84" s="1"/>
      <c r="G84" s="1">
        <v>1</v>
      </c>
      <c r="H84" s="1">
        <v>0</v>
      </c>
      <c r="I84" s="1">
        <v>2</v>
      </c>
      <c r="J84" s="12">
        <f t="shared" si="24"/>
        <v>0.06164383561643835</v>
      </c>
    </row>
    <row r="85" spans="1:10" s="26" customFormat="1" ht="15">
      <c r="A85" s="24" t="s">
        <v>2</v>
      </c>
      <c r="B85" s="25">
        <v>12</v>
      </c>
      <c r="C85" s="25">
        <v>17</v>
      </c>
      <c r="D85" s="25">
        <v>15</v>
      </c>
      <c r="E85" s="25">
        <v>9</v>
      </c>
      <c r="F85" s="25">
        <v>19</v>
      </c>
      <c r="G85" s="25">
        <v>18</v>
      </c>
      <c r="H85" s="25">
        <v>9</v>
      </c>
      <c r="I85" s="25">
        <v>9</v>
      </c>
      <c r="J85" s="14">
        <f t="shared" si="24"/>
        <v>0.7397260273972602</v>
      </c>
    </row>
    <row r="86" spans="1:10" ht="15">
      <c r="A86" s="2" t="s">
        <v>3</v>
      </c>
      <c r="B86" s="1" t="s">
        <v>59</v>
      </c>
      <c r="C86" s="1">
        <v>4</v>
      </c>
      <c r="D86" s="1"/>
      <c r="E86" s="1"/>
      <c r="F86" s="1">
        <v>1</v>
      </c>
      <c r="G86" s="1">
        <v>0</v>
      </c>
      <c r="H86" s="1">
        <v>0</v>
      </c>
      <c r="I86" s="1">
        <v>1</v>
      </c>
      <c r="J86" s="12">
        <f t="shared" si="24"/>
        <v>0.0410958904109589</v>
      </c>
    </row>
    <row r="87" spans="1:10" ht="15">
      <c r="A87" s="2" t="s">
        <v>4</v>
      </c>
      <c r="B87" s="1"/>
      <c r="C87" s="1"/>
      <c r="D87" s="1"/>
      <c r="E87" s="1"/>
      <c r="F87" s="1"/>
      <c r="G87" s="1">
        <v>0</v>
      </c>
      <c r="H87" s="1">
        <v>0</v>
      </c>
      <c r="I87" s="1"/>
      <c r="J87" s="12">
        <f t="shared" si="24"/>
        <v>0</v>
      </c>
    </row>
    <row r="88" spans="1:10" ht="15">
      <c r="A88" s="2" t="s">
        <v>6</v>
      </c>
      <c r="B88" s="1"/>
      <c r="C88" s="1"/>
      <c r="D88" s="1"/>
      <c r="E88" s="1"/>
      <c r="F88" s="1"/>
      <c r="G88" s="1"/>
      <c r="H88" s="1">
        <v>0</v>
      </c>
      <c r="I88" s="1"/>
      <c r="J88" s="12">
        <f t="shared" si="24"/>
        <v>0</v>
      </c>
    </row>
    <row r="89" spans="1:10" ht="15">
      <c r="A89" s="2" t="s">
        <v>5</v>
      </c>
      <c r="B89" s="3">
        <f aca="true" t="shared" si="25" ref="B89:H89">SUM(B83:B88)</f>
        <v>17</v>
      </c>
      <c r="C89" s="3">
        <f t="shared" si="25"/>
        <v>28</v>
      </c>
      <c r="D89" s="3">
        <f t="shared" si="25"/>
        <v>20</v>
      </c>
      <c r="E89" s="3">
        <f>SUM(E83:E88)</f>
        <v>10</v>
      </c>
      <c r="F89" s="3">
        <f t="shared" si="25"/>
        <v>22</v>
      </c>
      <c r="G89" s="3">
        <f t="shared" si="25"/>
        <v>19</v>
      </c>
      <c r="H89" s="3">
        <f t="shared" si="25"/>
        <v>17</v>
      </c>
      <c r="I89" s="3">
        <f>SUM(I83:I88)</f>
        <v>13</v>
      </c>
      <c r="J89" s="13">
        <f>SUM(B89:I89)</f>
        <v>146</v>
      </c>
    </row>
    <row r="90" spans="1:10" ht="15">
      <c r="A90" s="2"/>
      <c r="B90" s="37">
        <f aca="true" t="shared" si="26" ref="B90:I90">B85/B89</f>
        <v>0.7058823529411765</v>
      </c>
      <c r="C90" s="37">
        <f t="shared" si="26"/>
        <v>0.6071428571428571</v>
      </c>
      <c r="D90" s="37">
        <f t="shared" si="26"/>
        <v>0.75</v>
      </c>
      <c r="E90" s="37">
        <f t="shared" si="26"/>
        <v>0.9</v>
      </c>
      <c r="F90" s="37">
        <f t="shared" si="26"/>
        <v>0.8636363636363636</v>
      </c>
      <c r="G90" s="37">
        <f t="shared" si="26"/>
        <v>0.9473684210526315</v>
      </c>
      <c r="H90" s="37">
        <f t="shared" si="26"/>
        <v>0.5294117647058824</v>
      </c>
      <c r="I90" s="37">
        <f t="shared" si="26"/>
        <v>0.6923076923076923</v>
      </c>
      <c r="J90" s="13"/>
    </row>
    <row r="92" ht="15">
      <c r="A92" s="7" t="s">
        <v>15</v>
      </c>
    </row>
    <row r="93" spans="1:10" ht="15">
      <c r="A93" s="2" t="s">
        <v>0</v>
      </c>
      <c r="B93" s="1"/>
      <c r="C93" s="1">
        <v>4</v>
      </c>
      <c r="D93" s="1">
        <v>2</v>
      </c>
      <c r="E93" s="1"/>
      <c r="F93" s="1"/>
      <c r="G93" s="1">
        <v>0</v>
      </c>
      <c r="H93" s="1">
        <v>4</v>
      </c>
      <c r="I93" s="1"/>
      <c r="J93" s="12">
        <f aca="true" t="shared" si="27" ref="J93:J98">(SUM(B93:I93))/146</f>
        <v>0.0684931506849315</v>
      </c>
    </row>
    <row r="94" spans="1:10" ht="15">
      <c r="A94" s="2" t="s">
        <v>1</v>
      </c>
      <c r="B94" s="1"/>
      <c r="C94" s="1">
        <v>2</v>
      </c>
      <c r="D94" s="1">
        <v>5</v>
      </c>
      <c r="E94" s="1"/>
      <c r="F94" s="1"/>
      <c r="G94" s="1">
        <v>0</v>
      </c>
      <c r="H94" s="1">
        <v>5</v>
      </c>
      <c r="I94" s="1"/>
      <c r="J94" s="12">
        <f t="shared" si="27"/>
        <v>0.0821917808219178</v>
      </c>
    </row>
    <row r="95" spans="1:10" ht="15">
      <c r="A95" s="2" t="s">
        <v>2</v>
      </c>
      <c r="B95" s="1">
        <v>9</v>
      </c>
      <c r="C95" s="1">
        <v>3</v>
      </c>
      <c r="D95" s="1"/>
      <c r="E95" s="1"/>
      <c r="F95" s="1">
        <v>2</v>
      </c>
      <c r="G95" s="1">
        <v>0</v>
      </c>
      <c r="H95" s="1">
        <v>6</v>
      </c>
      <c r="I95" s="1">
        <v>9</v>
      </c>
      <c r="J95" s="12">
        <f t="shared" si="27"/>
        <v>0.19863013698630136</v>
      </c>
    </row>
    <row r="96" spans="1:10" s="26" customFormat="1" ht="15">
      <c r="A96" s="24" t="s">
        <v>3</v>
      </c>
      <c r="B96" s="25">
        <v>8</v>
      </c>
      <c r="C96" s="25">
        <v>19</v>
      </c>
      <c r="D96" s="25">
        <v>13</v>
      </c>
      <c r="E96" s="25">
        <v>10</v>
      </c>
      <c r="F96" s="25">
        <v>20</v>
      </c>
      <c r="G96" s="25">
        <v>19</v>
      </c>
      <c r="H96" s="25">
        <v>2</v>
      </c>
      <c r="I96" s="25">
        <v>4</v>
      </c>
      <c r="J96" s="14">
        <f t="shared" si="27"/>
        <v>0.6506849315068494</v>
      </c>
    </row>
    <row r="97" spans="1:10" ht="15">
      <c r="A97" s="2" t="s">
        <v>4</v>
      </c>
      <c r="B97" s="1"/>
      <c r="C97" s="1"/>
      <c r="D97" s="1"/>
      <c r="E97" s="1"/>
      <c r="F97" s="1"/>
      <c r="G97" s="1">
        <v>0</v>
      </c>
      <c r="H97" s="1">
        <v>0</v>
      </c>
      <c r="I97" s="1"/>
      <c r="J97" s="12">
        <f t="shared" si="27"/>
        <v>0</v>
      </c>
    </row>
    <row r="98" spans="1:10" ht="15">
      <c r="A98" s="2" t="s">
        <v>6</v>
      </c>
      <c r="B98" s="1"/>
      <c r="C98" s="1"/>
      <c r="D98" s="1"/>
      <c r="E98" s="1"/>
      <c r="F98" s="1"/>
      <c r="G98" s="1"/>
      <c r="H98" s="1">
        <v>0</v>
      </c>
      <c r="I98" s="1"/>
      <c r="J98" s="12">
        <f t="shared" si="27"/>
        <v>0</v>
      </c>
    </row>
    <row r="99" spans="1:10" ht="15">
      <c r="A99" s="2" t="s">
        <v>5</v>
      </c>
      <c r="B99" s="3">
        <f aca="true" t="shared" si="28" ref="B99:H99">SUM(B93:B98)</f>
        <v>17</v>
      </c>
      <c r="C99" s="3">
        <f t="shared" si="28"/>
        <v>28</v>
      </c>
      <c r="D99" s="3">
        <f t="shared" si="28"/>
        <v>20</v>
      </c>
      <c r="E99" s="3">
        <f>SUM(E93:E98)</f>
        <v>10</v>
      </c>
      <c r="F99" s="3">
        <f t="shared" si="28"/>
        <v>22</v>
      </c>
      <c r="G99" s="3">
        <f t="shared" si="28"/>
        <v>19</v>
      </c>
      <c r="H99" s="3">
        <f t="shared" si="28"/>
        <v>17</v>
      </c>
      <c r="I99" s="3">
        <f>SUM(I93:I98)</f>
        <v>13</v>
      </c>
      <c r="J99" s="13">
        <f>SUM(B99:I99)</f>
        <v>146</v>
      </c>
    </row>
    <row r="100" spans="1:10" ht="15">
      <c r="A100" s="2"/>
      <c r="B100" s="37">
        <f aca="true" t="shared" si="29" ref="B100:I100">B96/B99</f>
        <v>0.47058823529411764</v>
      </c>
      <c r="C100" s="37">
        <f t="shared" si="29"/>
        <v>0.6785714285714286</v>
      </c>
      <c r="D100" s="37">
        <f t="shared" si="29"/>
        <v>0.65</v>
      </c>
      <c r="E100" s="37">
        <f t="shared" si="29"/>
        <v>1</v>
      </c>
      <c r="F100" s="37">
        <f t="shared" si="29"/>
        <v>0.9090909090909091</v>
      </c>
      <c r="G100" s="37">
        <f t="shared" si="29"/>
        <v>1</v>
      </c>
      <c r="H100" s="37">
        <f t="shared" si="29"/>
        <v>0.11764705882352941</v>
      </c>
      <c r="I100" s="37">
        <f t="shared" si="29"/>
        <v>0.3076923076923077</v>
      </c>
      <c r="J100" s="13"/>
    </row>
    <row r="101" ht="15.75">
      <c r="E101" s="5"/>
    </row>
    <row r="102" spans="1:9" ht="15.75">
      <c r="A102" s="7" t="s">
        <v>16</v>
      </c>
      <c r="B102" s="5"/>
      <c r="C102" s="5"/>
      <c r="D102" s="5"/>
      <c r="F102" s="5"/>
      <c r="G102" s="5"/>
      <c r="H102" s="5"/>
      <c r="I102" s="5"/>
    </row>
    <row r="103" spans="1:10" ht="15">
      <c r="A103" s="2" t="s">
        <v>0</v>
      </c>
      <c r="B103" s="1">
        <v>2</v>
      </c>
      <c r="C103" s="1"/>
      <c r="D103" s="1">
        <v>4</v>
      </c>
      <c r="E103" s="1">
        <v>5</v>
      </c>
      <c r="F103" s="1"/>
      <c r="G103" s="1">
        <v>0</v>
      </c>
      <c r="H103" s="1">
        <v>0</v>
      </c>
      <c r="I103" s="1">
        <v>1</v>
      </c>
      <c r="J103" s="12">
        <f aca="true" t="shared" si="30" ref="J103:J108">(SUM(B103:I103))/146</f>
        <v>0.0821917808219178</v>
      </c>
    </row>
    <row r="104" spans="1:10" ht="15">
      <c r="A104" s="2" t="s">
        <v>1</v>
      </c>
      <c r="B104" s="1">
        <v>1</v>
      </c>
      <c r="C104" s="1">
        <v>4</v>
      </c>
      <c r="D104" s="1"/>
      <c r="E104" s="1"/>
      <c r="F104" s="1"/>
      <c r="G104" s="1">
        <v>0</v>
      </c>
      <c r="H104" s="1">
        <v>1</v>
      </c>
      <c r="I104" s="1"/>
      <c r="J104" s="12">
        <f t="shared" si="30"/>
        <v>0.0410958904109589</v>
      </c>
    </row>
    <row r="105" spans="1:10" ht="15">
      <c r="A105" s="2" t="s">
        <v>2</v>
      </c>
      <c r="B105" s="1">
        <v>3</v>
      </c>
      <c r="C105" s="1">
        <v>9</v>
      </c>
      <c r="D105" s="1">
        <v>4</v>
      </c>
      <c r="E105" s="1"/>
      <c r="F105" s="1">
        <v>3</v>
      </c>
      <c r="G105" s="1">
        <v>7</v>
      </c>
      <c r="H105" s="1">
        <v>5</v>
      </c>
      <c r="I105" s="1">
        <v>1</v>
      </c>
      <c r="J105" s="12">
        <f t="shared" si="30"/>
        <v>0.2191780821917808</v>
      </c>
    </row>
    <row r="106" spans="1:10" s="23" customFormat="1" ht="15">
      <c r="A106" s="21" t="s">
        <v>3</v>
      </c>
      <c r="B106" s="22">
        <v>9</v>
      </c>
      <c r="C106" s="22">
        <v>11</v>
      </c>
      <c r="D106" s="22">
        <v>11</v>
      </c>
      <c r="E106" s="22">
        <v>5</v>
      </c>
      <c r="F106" s="22">
        <v>17</v>
      </c>
      <c r="G106" s="22">
        <v>11</v>
      </c>
      <c r="H106" s="22">
        <v>7</v>
      </c>
      <c r="I106" s="22">
        <v>10</v>
      </c>
      <c r="J106" s="15">
        <f t="shared" si="30"/>
        <v>0.5547945205479452</v>
      </c>
    </row>
    <row r="107" spans="1:10" ht="15">
      <c r="A107" s="2" t="s">
        <v>4</v>
      </c>
      <c r="B107" s="1">
        <v>2</v>
      </c>
      <c r="C107" s="1">
        <v>4</v>
      </c>
      <c r="D107" s="1">
        <v>1</v>
      </c>
      <c r="E107" s="1"/>
      <c r="F107" s="1">
        <v>2</v>
      </c>
      <c r="G107" s="1">
        <v>1</v>
      </c>
      <c r="H107" s="1">
        <v>4</v>
      </c>
      <c r="I107" s="1">
        <v>1</v>
      </c>
      <c r="J107" s="12">
        <f t="shared" si="30"/>
        <v>0.10273972602739725</v>
      </c>
    </row>
    <row r="108" spans="1:10" ht="15">
      <c r="A108" s="2" t="s">
        <v>6</v>
      </c>
      <c r="B108" s="1"/>
      <c r="C108" s="1"/>
      <c r="D108" s="1"/>
      <c r="E108" s="1"/>
      <c r="F108" s="1"/>
      <c r="G108" s="1"/>
      <c r="H108" s="1">
        <v>0</v>
      </c>
      <c r="I108" s="1"/>
      <c r="J108" s="12">
        <f t="shared" si="30"/>
        <v>0</v>
      </c>
    </row>
    <row r="109" spans="1:10" ht="15">
      <c r="A109" s="2" t="s">
        <v>5</v>
      </c>
      <c r="B109" s="3">
        <f aca="true" t="shared" si="31" ref="B109:H109">SUM(B103:B108)</f>
        <v>17</v>
      </c>
      <c r="C109" s="3">
        <f t="shared" si="31"/>
        <v>28</v>
      </c>
      <c r="D109" s="3">
        <f t="shared" si="31"/>
        <v>20</v>
      </c>
      <c r="E109" s="3">
        <f>SUM(E103:E108)</f>
        <v>10</v>
      </c>
      <c r="F109" s="3">
        <f t="shared" si="31"/>
        <v>22</v>
      </c>
      <c r="G109" s="3">
        <f t="shared" si="31"/>
        <v>19</v>
      </c>
      <c r="H109" s="3">
        <f t="shared" si="31"/>
        <v>17</v>
      </c>
      <c r="I109" s="3">
        <f>SUM(I103:I108)</f>
        <v>13</v>
      </c>
      <c r="J109" s="13">
        <f>SUM(B109:I109)</f>
        <v>146</v>
      </c>
    </row>
    <row r="110" spans="1:10" ht="15">
      <c r="A110" s="2"/>
      <c r="B110" s="37">
        <f aca="true" t="shared" si="32" ref="B110:I110">B106/B109</f>
        <v>0.5294117647058824</v>
      </c>
      <c r="C110" s="37">
        <f t="shared" si="32"/>
        <v>0.39285714285714285</v>
      </c>
      <c r="D110" s="37">
        <f t="shared" si="32"/>
        <v>0.55</v>
      </c>
      <c r="E110" s="37">
        <f t="shared" si="32"/>
        <v>0.5</v>
      </c>
      <c r="F110" s="37">
        <f t="shared" si="32"/>
        <v>0.7727272727272727</v>
      </c>
      <c r="G110" s="37">
        <f t="shared" si="32"/>
        <v>0.5789473684210527</v>
      </c>
      <c r="H110" s="37">
        <f t="shared" si="32"/>
        <v>0.4117647058823529</v>
      </c>
      <c r="I110" s="37">
        <f t="shared" si="32"/>
        <v>0.7692307692307693</v>
      </c>
      <c r="J110" s="13"/>
    </row>
    <row r="112" ht="15">
      <c r="A112" s="7" t="s">
        <v>17</v>
      </c>
    </row>
    <row r="113" spans="1:10" ht="15">
      <c r="A113" s="2" t="s">
        <v>0</v>
      </c>
      <c r="B113" s="1">
        <v>1</v>
      </c>
      <c r="C113" s="1"/>
      <c r="D113" s="1"/>
      <c r="E113" s="1"/>
      <c r="F113" s="1"/>
      <c r="G113" s="1">
        <v>0</v>
      </c>
      <c r="H113" s="1">
        <v>2</v>
      </c>
      <c r="I113" s="1">
        <v>1</v>
      </c>
      <c r="J113" s="12">
        <f aca="true" t="shared" si="33" ref="J113:J118">(SUM(B113:I113))/146</f>
        <v>0.0273972602739726</v>
      </c>
    </row>
    <row r="114" spans="1:10" ht="15">
      <c r="A114" s="2" t="s">
        <v>1</v>
      </c>
      <c r="B114" s="1">
        <v>2</v>
      </c>
      <c r="C114" s="1"/>
      <c r="D114" s="1">
        <v>1</v>
      </c>
      <c r="E114" s="1"/>
      <c r="F114" s="1"/>
      <c r="G114" s="1">
        <v>0</v>
      </c>
      <c r="H114" s="1">
        <v>0</v>
      </c>
      <c r="I114" s="1"/>
      <c r="J114" s="12">
        <f t="shared" si="33"/>
        <v>0.02054794520547945</v>
      </c>
    </row>
    <row r="115" spans="1:10" ht="15">
      <c r="A115" s="2" t="s">
        <v>2</v>
      </c>
      <c r="B115" s="1">
        <v>3</v>
      </c>
      <c r="C115" s="1">
        <v>1</v>
      </c>
      <c r="D115" s="1">
        <v>7</v>
      </c>
      <c r="E115" s="1">
        <v>4</v>
      </c>
      <c r="F115" s="1">
        <v>3</v>
      </c>
      <c r="G115" s="1">
        <v>7</v>
      </c>
      <c r="H115" s="1">
        <v>7</v>
      </c>
      <c r="I115" s="1">
        <v>4</v>
      </c>
      <c r="J115" s="12">
        <f t="shared" si="33"/>
        <v>0.2465753424657534</v>
      </c>
    </row>
    <row r="116" spans="1:10" s="26" customFormat="1" ht="15">
      <c r="A116" s="24" t="s">
        <v>3</v>
      </c>
      <c r="B116" s="25">
        <v>10</v>
      </c>
      <c r="C116" s="25">
        <v>27</v>
      </c>
      <c r="D116" s="25">
        <v>11</v>
      </c>
      <c r="E116" s="25">
        <v>6</v>
      </c>
      <c r="F116" s="25">
        <v>19</v>
      </c>
      <c r="G116" s="25">
        <v>12</v>
      </c>
      <c r="H116" s="25">
        <v>9</v>
      </c>
      <c r="I116" s="25">
        <v>8</v>
      </c>
      <c r="J116" s="14">
        <f t="shared" si="33"/>
        <v>0.6986301369863014</v>
      </c>
    </row>
    <row r="117" spans="1:10" ht="15">
      <c r="A117" s="2" t="s">
        <v>4</v>
      </c>
      <c r="B117" s="1">
        <v>1</v>
      </c>
      <c r="C117" s="1"/>
      <c r="D117" s="1">
        <v>1</v>
      </c>
      <c r="E117" s="1"/>
      <c r="F117" s="1"/>
      <c r="G117" s="1">
        <v>0</v>
      </c>
      <c r="H117" s="1">
        <v>0</v>
      </c>
      <c r="I117" s="1"/>
      <c r="J117" s="12">
        <f t="shared" si="33"/>
        <v>0.0136986301369863</v>
      </c>
    </row>
    <row r="118" spans="1:10" ht="15">
      <c r="A118" s="2" t="s">
        <v>6</v>
      </c>
      <c r="B118" s="1"/>
      <c r="C118" s="1"/>
      <c r="D118" s="1"/>
      <c r="E118" s="1"/>
      <c r="F118" s="1"/>
      <c r="G118" s="1"/>
      <c r="H118" s="1">
        <v>0</v>
      </c>
      <c r="I118" s="1"/>
      <c r="J118" s="12">
        <f t="shared" si="33"/>
        <v>0</v>
      </c>
    </row>
    <row r="119" spans="1:10" ht="15">
      <c r="A119" s="2" t="s">
        <v>5</v>
      </c>
      <c r="B119" s="3">
        <f aca="true" t="shared" si="34" ref="B119:H119">SUM(B113:B118)</f>
        <v>17</v>
      </c>
      <c r="C119" s="3">
        <f t="shared" si="34"/>
        <v>28</v>
      </c>
      <c r="D119" s="3">
        <f t="shared" si="34"/>
        <v>20</v>
      </c>
      <c r="E119" s="3">
        <f>SUM(E113:E118)</f>
        <v>10</v>
      </c>
      <c r="F119" s="3">
        <f t="shared" si="34"/>
        <v>22</v>
      </c>
      <c r="G119" s="3">
        <f t="shared" si="34"/>
        <v>19</v>
      </c>
      <c r="H119" s="3">
        <f t="shared" si="34"/>
        <v>18</v>
      </c>
      <c r="I119" s="3">
        <f>SUM(I113:I118)</f>
        <v>13</v>
      </c>
      <c r="J119" s="13">
        <f>SUM(B119:I119)</f>
        <v>147</v>
      </c>
    </row>
    <row r="120" spans="1:10" ht="15">
      <c r="A120" s="2"/>
      <c r="B120" s="37">
        <f aca="true" t="shared" si="35" ref="B120:I120">B116/B119</f>
        <v>0.5882352941176471</v>
      </c>
      <c r="C120" s="37">
        <f t="shared" si="35"/>
        <v>0.9642857142857143</v>
      </c>
      <c r="D120" s="37">
        <f t="shared" si="35"/>
        <v>0.55</v>
      </c>
      <c r="E120" s="37">
        <f t="shared" si="35"/>
        <v>0.6</v>
      </c>
      <c r="F120" s="37">
        <f t="shared" si="35"/>
        <v>0.8636363636363636</v>
      </c>
      <c r="G120" s="37">
        <f t="shared" si="35"/>
        <v>0.631578947368421</v>
      </c>
      <c r="H120" s="37">
        <f t="shared" si="35"/>
        <v>0.5</v>
      </c>
      <c r="I120" s="37">
        <f t="shared" si="35"/>
        <v>0.6153846153846154</v>
      </c>
      <c r="J120" s="13"/>
    </row>
    <row r="122" ht="15">
      <c r="A122" s="7" t="s">
        <v>18</v>
      </c>
    </row>
    <row r="123" spans="1:10" ht="15">
      <c r="A123" s="2" t="s">
        <v>0</v>
      </c>
      <c r="B123" s="1">
        <v>1</v>
      </c>
      <c r="C123" s="1">
        <v>5</v>
      </c>
      <c r="D123" s="1">
        <v>3</v>
      </c>
      <c r="E123" s="1">
        <v>1</v>
      </c>
      <c r="F123" s="1"/>
      <c r="G123" s="1">
        <v>5</v>
      </c>
      <c r="H123" s="1">
        <v>1</v>
      </c>
      <c r="I123" s="1">
        <v>2</v>
      </c>
      <c r="J123" s="12">
        <f aca="true" t="shared" si="36" ref="J123:J128">(SUM(B123:I123))/146</f>
        <v>0.1232876712328767</v>
      </c>
    </row>
    <row r="124" spans="1:10" ht="15">
      <c r="A124" s="2" t="s">
        <v>1</v>
      </c>
      <c r="B124" s="1">
        <v>1</v>
      </c>
      <c r="C124" s="1">
        <v>2</v>
      </c>
      <c r="D124" s="1">
        <v>2</v>
      </c>
      <c r="E124" s="1"/>
      <c r="F124" s="1">
        <v>1</v>
      </c>
      <c r="G124" s="1">
        <v>2</v>
      </c>
      <c r="H124" s="1">
        <v>1</v>
      </c>
      <c r="I124" s="1">
        <v>1</v>
      </c>
      <c r="J124" s="12">
        <f t="shared" si="36"/>
        <v>0.0684931506849315</v>
      </c>
    </row>
    <row r="125" spans="1:10" s="26" customFormat="1" ht="15">
      <c r="A125" s="24" t="s">
        <v>2</v>
      </c>
      <c r="B125" s="25">
        <v>11</v>
      </c>
      <c r="C125" s="25">
        <v>14</v>
      </c>
      <c r="D125" s="25">
        <v>13</v>
      </c>
      <c r="E125" s="25">
        <v>6</v>
      </c>
      <c r="F125" s="25">
        <v>19</v>
      </c>
      <c r="G125" s="25">
        <v>11</v>
      </c>
      <c r="H125" s="25">
        <v>8</v>
      </c>
      <c r="I125" s="25">
        <v>10</v>
      </c>
      <c r="J125" s="14">
        <f t="shared" si="36"/>
        <v>0.6301369863013698</v>
      </c>
    </row>
    <row r="126" spans="1:10" ht="15">
      <c r="A126" s="2" t="s">
        <v>3</v>
      </c>
      <c r="B126" s="1">
        <v>2</v>
      </c>
      <c r="C126" s="1">
        <v>6</v>
      </c>
      <c r="D126" s="1">
        <v>2</v>
      </c>
      <c r="E126" s="1">
        <v>3</v>
      </c>
      <c r="F126" s="1"/>
      <c r="G126" s="1">
        <v>0</v>
      </c>
      <c r="H126" s="1">
        <v>5</v>
      </c>
      <c r="I126" s="1"/>
      <c r="J126" s="12">
        <f t="shared" si="36"/>
        <v>0.1232876712328767</v>
      </c>
    </row>
    <row r="127" spans="1:10" ht="15">
      <c r="A127" s="2" t="s">
        <v>4</v>
      </c>
      <c r="B127" s="1">
        <v>2</v>
      </c>
      <c r="C127" s="1">
        <v>1</v>
      </c>
      <c r="D127" s="1"/>
      <c r="E127" s="1"/>
      <c r="F127" s="1">
        <v>2</v>
      </c>
      <c r="G127" s="1">
        <v>1</v>
      </c>
      <c r="H127" s="1">
        <v>2</v>
      </c>
      <c r="I127" s="1"/>
      <c r="J127" s="12">
        <f t="shared" si="36"/>
        <v>0.0547945205479452</v>
      </c>
    </row>
    <row r="128" spans="1:10" ht="15">
      <c r="A128" s="2" t="s">
        <v>6</v>
      </c>
      <c r="B128" s="1"/>
      <c r="C128" s="1"/>
      <c r="D128" s="1"/>
      <c r="E128" s="1"/>
      <c r="F128" s="1"/>
      <c r="G128" s="1"/>
      <c r="H128" s="1">
        <v>0</v>
      </c>
      <c r="I128" s="1"/>
      <c r="J128" s="12">
        <f t="shared" si="36"/>
        <v>0</v>
      </c>
    </row>
    <row r="129" spans="1:10" ht="15">
      <c r="A129" s="2" t="s">
        <v>5</v>
      </c>
      <c r="B129" s="3">
        <f aca="true" t="shared" si="37" ref="B129:H129">SUM(B123:B128)</f>
        <v>17</v>
      </c>
      <c r="C129" s="3">
        <f t="shared" si="37"/>
        <v>28</v>
      </c>
      <c r="D129" s="3">
        <f t="shared" si="37"/>
        <v>20</v>
      </c>
      <c r="E129" s="3">
        <f>SUM(E123:E128)</f>
        <v>10</v>
      </c>
      <c r="F129" s="3">
        <f t="shared" si="37"/>
        <v>22</v>
      </c>
      <c r="G129" s="3">
        <f t="shared" si="37"/>
        <v>19</v>
      </c>
      <c r="H129" s="3">
        <f t="shared" si="37"/>
        <v>17</v>
      </c>
      <c r="I129" s="3">
        <f>SUM(I123:I128)</f>
        <v>13</v>
      </c>
      <c r="J129" s="13">
        <f>SUM(B129:I129)</f>
        <v>146</v>
      </c>
    </row>
    <row r="130" spans="1:10" ht="15">
      <c r="A130" s="2"/>
      <c r="B130" s="37">
        <f aca="true" t="shared" si="38" ref="B130:I130">B125/B129</f>
        <v>0.6470588235294118</v>
      </c>
      <c r="C130" s="37">
        <f t="shared" si="38"/>
        <v>0.5</v>
      </c>
      <c r="D130" s="37">
        <f t="shared" si="38"/>
        <v>0.65</v>
      </c>
      <c r="E130" s="37">
        <f t="shared" si="38"/>
        <v>0.6</v>
      </c>
      <c r="F130" s="37">
        <f t="shared" si="38"/>
        <v>0.8636363636363636</v>
      </c>
      <c r="G130" s="37">
        <f t="shared" si="38"/>
        <v>0.5789473684210527</v>
      </c>
      <c r="H130" s="37">
        <f t="shared" si="38"/>
        <v>0.47058823529411764</v>
      </c>
      <c r="I130" s="37">
        <f t="shared" si="38"/>
        <v>0.7692307692307693</v>
      </c>
      <c r="J130" s="13"/>
    </row>
    <row r="132" ht="15">
      <c r="A132" s="7" t="s">
        <v>19</v>
      </c>
    </row>
    <row r="133" spans="1:10" s="26" customFormat="1" ht="15">
      <c r="A133" s="24" t="s">
        <v>0</v>
      </c>
      <c r="B133" s="25">
        <v>9</v>
      </c>
      <c r="C133" s="25">
        <v>19</v>
      </c>
      <c r="D133" s="25">
        <v>14</v>
      </c>
      <c r="E133" s="25">
        <v>6</v>
      </c>
      <c r="F133" s="25">
        <v>18</v>
      </c>
      <c r="G133" s="25">
        <v>14</v>
      </c>
      <c r="H133" s="25">
        <v>5</v>
      </c>
      <c r="I133" s="25">
        <v>8</v>
      </c>
      <c r="J133" s="14">
        <f aca="true" t="shared" si="39" ref="J133:J138">(SUM(B133:I133))/146</f>
        <v>0.636986301369863</v>
      </c>
    </row>
    <row r="134" spans="1:10" ht="15">
      <c r="A134" s="2" t="s">
        <v>1</v>
      </c>
      <c r="B134" s="1">
        <v>3</v>
      </c>
      <c r="C134" s="1">
        <v>3</v>
      </c>
      <c r="D134" s="1">
        <v>2</v>
      </c>
      <c r="E134" s="1">
        <v>3</v>
      </c>
      <c r="F134" s="1">
        <v>3</v>
      </c>
      <c r="G134" s="1">
        <v>1</v>
      </c>
      <c r="H134" s="1">
        <v>1</v>
      </c>
      <c r="I134" s="1">
        <v>1</v>
      </c>
      <c r="J134" s="12">
        <f t="shared" si="39"/>
        <v>0.11643835616438356</v>
      </c>
    </row>
    <row r="135" spans="1:10" ht="15">
      <c r="A135" s="2" t="s">
        <v>2</v>
      </c>
      <c r="B135" s="1">
        <v>2</v>
      </c>
      <c r="C135" s="1">
        <v>6</v>
      </c>
      <c r="D135" s="1">
        <v>4</v>
      </c>
      <c r="E135" s="1">
        <v>1</v>
      </c>
      <c r="F135" s="1">
        <v>1</v>
      </c>
      <c r="G135" s="1">
        <v>2</v>
      </c>
      <c r="H135" s="1">
        <v>8</v>
      </c>
      <c r="I135" s="1">
        <v>1</v>
      </c>
      <c r="J135" s="12">
        <f t="shared" si="39"/>
        <v>0.17123287671232876</v>
      </c>
    </row>
    <row r="136" spans="1:10" ht="15">
      <c r="A136" s="2" t="s">
        <v>3</v>
      </c>
      <c r="B136" s="1">
        <v>3</v>
      </c>
      <c r="C136" s="1"/>
      <c r="D136" s="1"/>
      <c r="E136" s="1"/>
      <c r="F136" s="1"/>
      <c r="G136" s="1">
        <v>2</v>
      </c>
      <c r="H136" s="1">
        <v>3</v>
      </c>
      <c r="I136" s="1">
        <v>3</v>
      </c>
      <c r="J136" s="12">
        <f t="shared" si="39"/>
        <v>0.07534246575342465</v>
      </c>
    </row>
    <row r="137" spans="1:10" ht="15">
      <c r="A137" s="2" t="s">
        <v>4</v>
      </c>
      <c r="B137" s="1"/>
      <c r="C137" s="1"/>
      <c r="D137" s="1"/>
      <c r="E137" s="1"/>
      <c r="F137" s="1"/>
      <c r="G137" s="1"/>
      <c r="H137" s="1">
        <v>0</v>
      </c>
      <c r="I137" s="1"/>
      <c r="J137" s="12">
        <f t="shared" si="39"/>
        <v>0</v>
      </c>
    </row>
    <row r="138" spans="1:10" ht="15">
      <c r="A138" s="2" t="s">
        <v>6</v>
      </c>
      <c r="B138" s="1"/>
      <c r="C138" s="1"/>
      <c r="D138" s="1"/>
      <c r="E138" s="1"/>
      <c r="F138" s="1"/>
      <c r="G138" s="1"/>
      <c r="H138" s="1">
        <v>0</v>
      </c>
      <c r="I138" s="1"/>
      <c r="J138" s="12">
        <f t="shared" si="39"/>
        <v>0</v>
      </c>
    </row>
    <row r="139" spans="1:10" ht="15">
      <c r="A139" s="2" t="s">
        <v>5</v>
      </c>
      <c r="B139" s="3">
        <f aca="true" t="shared" si="40" ref="B139:H139">SUM(B133:B138)</f>
        <v>17</v>
      </c>
      <c r="C139" s="3">
        <f t="shared" si="40"/>
        <v>28</v>
      </c>
      <c r="D139" s="3">
        <f t="shared" si="40"/>
        <v>20</v>
      </c>
      <c r="E139" s="3">
        <f>SUM(E133:E138)</f>
        <v>10</v>
      </c>
      <c r="F139" s="3">
        <f t="shared" si="40"/>
        <v>22</v>
      </c>
      <c r="G139" s="3">
        <f t="shared" si="40"/>
        <v>19</v>
      </c>
      <c r="H139" s="3">
        <f t="shared" si="40"/>
        <v>17</v>
      </c>
      <c r="I139" s="3">
        <f>SUM(I133:I138)</f>
        <v>13</v>
      </c>
      <c r="J139" s="13">
        <f>SUM(B139:I139)</f>
        <v>146</v>
      </c>
    </row>
    <row r="140" spans="1:10" ht="15">
      <c r="A140" s="2"/>
      <c r="B140" s="37">
        <f aca="true" t="shared" si="41" ref="B140:I140">B133/B139</f>
        <v>0.5294117647058824</v>
      </c>
      <c r="C140" s="37">
        <f t="shared" si="41"/>
        <v>0.6785714285714286</v>
      </c>
      <c r="D140" s="37">
        <f t="shared" si="41"/>
        <v>0.7</v>
      </c>
      <c r="E140" s="37">
        <f t="shared" si="41"/>
        <v>0.6</v>
      </c>
      <c r="F140" s="37">
        <f t="shared" si="41"/>
        <v>0.8181818181818182</v>
      </c>
      <c r="G140" s="37">
        <f t="shared" si="41"/>
        <v>0.7368421052631579</v>
      </c>
      <c r="H140" s="37">
        <f t="shared" si="41"/>
        <v>0.29411764705882354</v>
      </c>
      <c r="I140" s="37">
        <f t="shared" si="41"/>
        <v>0.6153846153846154</v>
      </c>
      <c r="J140" s="13"/>
    </row>
    <row r="142" ht="15">
      <c r="A142" s="7" t="s">
        <v>20</v>
      </c>
    </row>
    <row r="143" spans="1:10" s="26" customFormat="1" ht="15">
      <c r="A143" s="24" t="s">
        <v>0</v>
      </c>
      <c r="B143" s="25">
        <v>6</v>
      </c>
      <c r="C143" s="25">
        <v>26</v>
      </c>
      <c r="D143" s="25">
        <v>15</v>
      </c>
      <c r="E143" s="25">
        <v>9</v>
      </c>
      <c r="F143" s="25">
        <v>20</v>
      </c>
      <c r="G143" s="25">
        <v>19</v>
      </c>
      <c r="H143" s="25">
        <v>8</v>
      </c>
      <c r="I143" s="25">
        <v>10</v>
      </c>
      <c r="J143" s="14">
        <f aca="true" t="shared" si="42" ref="J143:J148">(SUM(B143:I143))/146</f>
        <v>0.773972602739726</v>
      </c>
    </row>
    <row r="144" spans="1:10" ht="15">
      <c r="A144" s="2" t="s">
        <v>1</v>
      </c>
      <c r="B144" s="1">
        <v>4</v>
      </c>
      <c r="C144" s="1">
        <v>1</v>
      </c>
      <c r="D144" s="1">
        <v>3</v>
      </c>
      <c r="E144" s="1">
        <v>1</v>
      </c>
      <c r="F144" s="1">
        <v>1</v>
      </c>
      <c r="G144" s="1">
        <v>0</v>
      </c>
      <c r="H144" s="1">
        <v>2</v>
      </c>
      <c r="I144" s="1"/>
      <c r="J144" s="12">
        <f t="shared" si="42"/>
        <v>0.0821917808219178</v>
      </c>
    </row>
    <row r="145" spans="1:10" ht="15">
      <c r="A145" s="2" t="s">
        <v>2</v>
      </c>
      <c r="B145" s="1">
        <v>3</v>
      </c>
      <c r="C145" s="1">
        <v>1</v>
      </c>
      <c r="D145" s="1">
        <v>1</v>
      </c>
      <c r="E145" s="1"/>
      <c r="F145" s="1">
        <v>1</v>
      </c>
      <c r="G145" s="1">
        <v>0</v>
      </c>
      <c r="H145" s="1">
        <v>3</v>
      </c>
      <c r="I145" s="1"/>
      <c r="J145" s="12">
        <f t="shared" si="42"/>
        <v>0.06164383561643835</v>
      </c>
    </row>
    <row r="146" spans="1:10" ht="15">
      <c r="A146" s="2" t="s">
        <v>3</v>
      </c>
      <c r="B146" s="1">
        <v>3</v>
      </c>
      <c r="C146" s="1"/>
      <c r="D146" s="1"/>
      <c r="E146" s="1"/>
      <c r="F146" s="1"/>
      <c r="G146" s="1">
        <v>0</v>
      </c>
      <c r="H146" s="1">
        <v>3</v>
      </c>
      <c r="I146" s="1">
        <v>2</v>
      </c>
      <c r="J146" s="12">
        <f t="shared" si="42"/>
        <v>0.0547945205479452</v>
      </c>
    </row>
    <row r="147" spans="1:10" ht="15">
      <c r="A147" s="2" t="s">
        <v>4</v>
      </c>
      <c r="B147" s="1">
        <v>1</v>
      </c>
      <c r="C147" s="1"/>
      <c r="D147" s="1">
        <v>1</v>
      </c>
      <c r="E147" s="1"/>
      <c r="F147" s="1"/>
      <c r="G147" s="1"/>
      <c r="H147" s="1">
        <v>1</v>
      </c>
      <c r="I147" s="1">
        <v>1</v>
      </c>
      <c r="J147" s="12">
        <f t="shared" si="42"/>
        <v>0.0273972602739726</v>
      </c>
    </row>
    <row r="148" spans="1:10" ht="15">
      <c r="A148" s="2" t="s">
        <v>6</v>
      </c>
      <c r="B148" s="1"/>
      <c r="C148" s="1"/>
      <c r="D148" s="1"/>
      <c r="E148" s="1"/>
      <c r="F148" s="1"/>
      <c r="G148" s="1"/>
      <c r="H148" s="1">
        <v>0</v>
      </c>
      <c r="I148" s="1"/>
      <c r="J148" s="12">
        <f t="shared" si="42"/>
        <v>0</v>
      </c>
    </row>
    <row r="149" spans="1:10" ht="15">
      <c r="A149" s="2" t="s">
        <v>5</v>
      </c>
      <c r="B149" s="3">
        <f aca="true" t="shared" si="43" ref="B149:H149">SUM(B143:B148)</f>
        <v>17</v>
      </c>
      <c r="C149" s="3">
        <f t="shared" si="43"/>
        <v>28</v>
      </c>
      <c r="D149" s="3">
        <f t="shared" si="43"/>
        <v>20</v>
      </c>
      <c r="E149" s="3">
        <f>SUM(E143:E148)</f>
        <v>10</v>
      </c>
      <c r="F149" s="3">
        <f t="shared" si="43"/>
        <v>22</v>
      </c>
      <c r="G149" s="3">
        <f t="shared" si="43"/>
        <v>19</v>
      </c>
      <c r="H149" s="3">
        <f t="shared" si="43"/>
        <v>17</v>
      </c>
      <c r="I149" s="3">
        <f>SUM(I143:I148)</f>
        <v>13</v>
      </c>
      <c r="J149" s="13">
        <f>SUM(B149:I149)</f>
        <v>146</v>
      </c>
    </row>
    <row r="150" spans="1:10" ht="15">
      <c r="A150" s="2"/>
      <c r="B150" s="37">
        <f aca="true" t="shared" si="44" ref="B150:I150">B143/B149</f>
        <v>0.35294117647058826</v>
      </c>
      <c r="C150" s="37">
        <f t="shared" si="44"/>
        <v>0.9285714285714286</v>
      </c>
      <c r="D150" s="37">
        <f t="shared" si="44"/>
        <v>0.75</v>
      </c>
      <c r="E150" s="37">
        <f t="shared" si="44"/>
        <v>0.9</v>
      </c>
      <c r="F150" s="37">
        <f t="shared" si="44"/>
        <v>0.9090909090909091</v>
      </c>
      <c r="G150" s="37">
        <f t="shared" si="44"/>
        <v>1</v>
      </c>
      <c r="H150" s="37">
        <f t="shared" si="44"/>
        <v>0.47058823529411764</v>
      </c>
      <c r="I150" s="37">
        <f t="shared" si="44"/>
        <v>0.7692307692307693</v>
      </c>
      <c r="J150" s="13"/>
    </row>
    <row r="152" ht="15">
      <c r="A152" s="7" t="s">
        <v>21</v>
      </c>
    </row>
    <row r="153" spans="1:10" ht="15">
      <c r="A153" s="2" t="s">
        <v>0</v>
      </c>
      <c r="B153" s="1">
        <v>1</v>
      </c>
      <c r="C153" s="1">
        <v>5</v>
      </c>
      <c r="D153" s="1">
        <v>4</v>
      </c>
      <c r="E153" s="1">
        <v>2</v>
      </c>
      <c r="F153" s="1"/>
      <c r="G153" s="1">
        <v>0</v>
      </c>
      <c r="H153" s="1">
        <v>0</v>
      </c>
      <c r="I153" s="1">
        <v>2</v>
      </c>
      <c r="J153" s="12">
        <f aca="true" t="shared" si="45" ref="J153:J158">(SUM(B153:I153))/146</f>
        <v>0.0958904109589041</v>
      </c>
    </row>
    <row r="154" spans="1:10" ht="15">
      <c r="A154" s="2" t="s">
        <v>1</v>
      </c>
      <c r="B154" s="1"/>
      <c r="C154" s="1">
        <v>1</v>
      </c>
      <c r="D154" s="1"/>
      <c r="E154" s="1"/>
      <c r="F154" s="1"/>
      <c r="G154" s="1">
        <v>0</v>
      </c>
      <c r="H154" s="1">
        <v>5</v>
      </c>
      <c r="I154" s="1">
        <v>1</v>
      </c>
      <c r="J154" s="12">
        <f t="shared" si="45"/>
        <v>0.04794520547945205</v>
      </c>
    </row>
    <row r="155" spans="1:10" ht="15">
      <c r="A155" s="2" t="s">
        <v>2</v>
      </c>
      <c r="B155" s="1">
        <v>3</v>
      </c>
      <c r="C155" s="1">
        <v>3</v>
      </c>
      <c r="D155" s="1">
        <v>3</v>
      </c>
      <c r="E155" s="1">
        <v>2</v>
      </c>
      <c r="F155" s="1">
        <v>3</v>
      </c>
      <c r="G155" s="1">
        <v>1</v>
      </c>
      <c r="H155" s="1">
        <v>4</v>
      </c>
      <c r="I155" s="1">
        <v>1</v>
      </c>
      <c r="J155" s="12">
        <f t="shared" si="45"/>
        <v>0.136986301369863</v>
      </c>
    </row>
    <row r="156" spans="1:10" s="26" customFormat="1" ht="15">
      <c r="A156" s="24" t="s">
        <v>3</v>
      </c>
      <c r="B156" s="25">
        <v>11</v>
      </c>
      <c r="C156" s="25">
        <v>19</v>
      </c>
      <c r="D156" s="25">
        <v>13</v>
      </c>
      <c r="E156" s="25">
        <v>6</v>
      </c>
      <c r="F156" s="25">
        <v>19</v>
      </c>
      <c r="G156" s="25">
        <v>18</v>
      </c>
      <c r="H156" s="25">
        <v>8</v>
      </c>
      <c r="I156" s="25">
        <v>8</v>
      </c>
      <c r="J156" s="14">
        <f t="shared" si="45"/>
        <v>0.6986301369863014</v>
      </c>
    </row>
    <row r="157" spans="1:10" ht="15">
      <c r="A157" s="2" t="s">
        <v>4</v>
      </c>
      <c r="B157" s="1">
        <v>2</v>
      </c>
      <c r="C157" s="1"/>
      <c r="D157" s="1"/>
      <c r="E157" s="1"/>
      <c r="F157" s="1"/>
      <c r="G157" s="1">
        <v>0</v>
      </c>
      <c r="H157" s="1">
        <v>1</v>
      </c>
      <c r="I157" s="1">
        <v>1</v>
      </c>
      <c r="J157" s="12">
        <f t="shared" si="45"/>
        <v>0.0273972602739726</v>
      </c>
    </row>
    <row r="158" spans="1:10" ht="15">
      <c r="A158" s="2" t="s">
        <v>6</v>
      </c>
      <c r="B158" s="1"/>
      <c r="C158" s="1"/>
      <c r="D158" s="1"/>
      <c r="E158" s="1"/>
      <c r="F158" s="1"/>
      <c r="G158" s="1"/>
      <c r="H158" s="1">
        <v>0</v>
      </c>
      <c r="I158" s="1"/>
      <c r="J158" s="12">
        <f t="shared" si="45"/>
        <v>0</v>
      </c>
    </row>
    <row r="159" spans="1:10" ht="15">
      <c r="A159" s="2" t="s">
        <v>5</v>
      </c>
      <c r="B159" s="3">
        <f aca="true" t="shared" si="46" ref="B159:H159">SUM(B153:B158)</f>
        <v>17</v>
      </c>
      <c r="C159" s="3">
        <f t="shared" si="46"/>
        <v>28</v>
      </c>
      <c r="D159" s="3">
        <f t="shared" si="46"/>
        <v>20</v>
      </c>
      <c r="E159" s="3">
        <f>SUM(E153:E158)</f>
        <v>10</v>
      </c>
      <c r="F159" s="3">
        <f t="shared" si="46"/>
        <v>22</v>
      </c>
      <c r="G159" s="3">
        <f t="shared" si="46"/>
        <v>19</v>
      </c>
      <c r="H159" s="3">
        <f t="shared" si="46"/>
        <v>18</v>
      </c>
      <c r="I159" s="3">
        <f>SUM(I153:I158)</f>
        <v>13</v>
      </c>
      <c r="J159" s="13">
        <f>SUM(B159:I159)</f>
        <v>147</v>
      </c>
    </row>
    <row r="160" spans="1:10" ht="15">
      <c r="A160" s="2"/>
      <c r="B160" s="37">
        <f aca="true" t="shared" si="47" ref="B160:I160">B156/B159</f>
        <v>0.6470588235294118</v>
      </c>
      <c r="C160" s="37">
        <f t="shared" si="47"/>
        <v>0.6785714285714286</v>
      </c>
      <c r="D160" s="37">
        <f t="shared" si="47"/>
        <v>0.65</v>
      </c>
      <c r="E160" s="37">
        <f t="shared" si="47"/>
        <v>0.6</v>
      </c>
      <c r="F160" s="37">
        <f t="shared" si="47"/>
        <v>0.8636363636363636</v>
      </c>
      <c r="G160" s="37">
        <f t="shared" si="47"/>
        <v>0.9473684210526315</v>
      </c>
      <c r="H160" s="37">
        <f t="shared" si="47"/>
        <v>0.4444444444444444</v>
      </c>
      <c r="I160" s="37">
        <f t="shared" si="47"/>
        <v>0.6153846153846154</v>
      </c>
      <c r="J160" s="13"/>
    </row>
    <row r="162" ht="15">
      <c r="A162" s="7" t="s">
        <v>22</v>
      </c>
    </row>
    <row r="163" spans="1:10" ht="15">
      <c r="A163" s="2" t="s">
        <v>0</v>
      </c>
      <c r="B163" s="1">
        <v>1</v>
      </c>
      <c r="C163" s="1">
        <v>7</v>
      </c>
      <c r="D163" s="1">
        <v>1</v>
      </c>
      <c r="E163" s="1"/>
      <c r="F163" s="1">
        <v>3</v>
      </c>
      <c r="G163" s="1">
        <v>0</v>
      </c>
      <c r="H163" s="1">
        <v>8</v>
      </c>
      <c r="I163" s="1">
        <v>1</v>
      </c>
      <c r="J163" s="12">
        <f aca="true" t="shared" si="48" ref="J163:J168">(SUM(B163:I163))/146</f>
        <v>0.14383561643835616</v>
      </c>
    </row>
    <row r="164" spans="1:10" s="26" customFormat="1" ht="15">
      <c r="A164" s="24" t="s">
        <v>1</v>
      </c>
      <c r="B164" s="25">
        <v>14</v>
      </c>
      <c r="C164" s="25">
        <v>19</v>
      </c>
      <c r="D164" s="25">
        <v>15</v>
      </c>
      <c r="E164" s="25">
        <v>9</v>
      </c>
      <c r="F164" s="25">
        <v>17</v>
      </c>
      <c r="G164" s="25">
        <v>18</v>
      </c>
      <c r="H164" s="25">
        <v>7</v>
      </c>
      <c r="I164" s="25">
        <v>8</v>
      </c>
      <c r="J164" s="14">
        <f t="shared" si="48"/>
        <v>0.7328767123287672</v>
      </c>
    </row>
    <row r="165" spans="1:10" ht="15">
      <c r="A165" s="2" t="s">
        <v>2</v>
      </c>
      <c r="B165" s="1"/>
      <c r="C165" s="1">
        <v>1</v>
      </c>
      <c r="D165" s="1">
        <v>1</v>
      </c>
      <c r="E165" s="1"/>
      <c r="F165" s="1"/>
      <c r="G165" s="1">
        <v>1</v>
      </c>
      <c r="H165" s="1">
        <v>1</v>
      </c>
      <c r="I165" s="1">
        <v>3</v>
      </c>
      <c r="J165" s="12">
        <f t="shared" si="48"/>
        <v>0.04794520547945205</v>
      </c>
    </row>
    <row r="166" spans="1:10" ht="15">
      <c r="A166" s="2" t="s">
        <v>3</v>
      </c>
      <c r="B166" s="1">
        <v>2</v>
      </c>
      <c r="C166" s="1">
        <v>1</v>
      </c>
      <c r="D166" s="1">
        <v>3</v>
      </c>
      <c r="E166" s="1">
        <v>1</v>
      </c>
      <c r="F166" s="1">
        <v>2</v>
      </c>
      <c r="G166" s="1">
        <v>0</v>
      </c>
      <c r="H166" s="1">
        <v>1</v>
      </c>
      <c r="I166" s="1">
        <v>1</v>
      </c>
      <c r="J166" s="12">
        <f t="shared" si="48"/>
        <v>0.07534246575342465</v>
      </c>
    </row>
    <row r="167" spans="1:10" ht="15">
      <c r="A167" s="2" t="s">
        <v>4</v>
      </c>
      <c r="B167" s="1"/>
      <c r="C167" s="1"/>
      <c r="D167" s="1"/>
      <c r="E167" s="1"/>
      <c r="F167" s="1"/>
      <c r="G167" s="1">
        <v>0</v>
      </c>
      <c r="H167" s="1">
        <v>0</v>
      </c>
      <c r="I167" s="1"/>
      <c r="J167" s="12">
        <f t="shared" si="48"/>
        <v>0</v>
      </c>
    </row>
    <row r="168" spans="1:10" ht="15">
      <c r="A168" s="2" t="s">
        <v>6</v>
      </c>
      <c r="B168" s="1"/>
      <c r="C168" s="1"/>
      <c r="D168" s="1"/>
      <c r="E168" s="1"/>
      <c r="F168" s="1"/>
      <c r="G168" s="1"/>
      <c r="H168" s="1">
        <v>0</v>
      </c>
      <c r="I168" s="1"/>
      <c r="J168" s="12">
        <f t="shared" si="48"/>
        <v>0</v>
      </c>
    </row>
    <row r="169" spans="1:10" ht="15">
      <c r="A169" s="2" t="s">
        <v>5</v>
      </c>
      <c r="B169" s="3">
        <f aca="true" t="shared" si="49" ref="B169:H169">SUM(B163:B168)</f>
        <v>17</v>
      </c>
      <c r="C169" s="3">
        <f t="shared" si="49"/>
        <v>28</v>
      </c>
      <c r="D169" s="3">
        <f t="shared" si="49"/>
        <v>20</v>
      </c>
      <c r="E169" s="3">
        <f>SUM(E163:E168)</f>
        <v>10</v>
      </c>
      <c r="F169" s="3">
        <f t="shared" si="49"/>
        <v>22</v>
      </c>
      <c r="G169" s="3">
        <f t="shared" si="49"/>
        <v>19</v>
      </c>
      <c r="H169" s="3">
        <f t="shared" si="49"/>
        <v>17</v>
      </c>
      <c r="I169" s="3">
        <f>SUM(I163:I168)</f>
        <v>13</v>
      </c>
      <c r="J169" s="13">
        <f>SUM(B169:I169)</f>
        <v>146</v>
      </c>
    </row>
    <row r="170" spans="1:10" ht="15">
      <c r="A170" s="2"/>
      <c r="B170" s="37">
        <f aca="true" t="shared" si="50" ref="B170:I170">B164/B169</f>
        <v>0.8235294117647058</v>
      </c>
      <c r="C170" s="37">
        <f t="shared" si="50"/>
        <v>0.6785714285714286</v>
      </c>
      <c r="D170" s="37">
        <f t="shared" si="50"/>
        <v>0.75</v>
      </c>
      <c r="E170" s="37">
        <f t="shared" si="50"/>
        <v>0.9</v>
      </c>
      <c r="F170" s="37">
        <f t="shared" si="50"/>
        <v>0.7727272727272727</v>
      </c>
      <c r="G170" s="37">
        <f t="shared" si="50"/>
        <v>0.9473684210526315</v>
      </c>
      <c r="H170" s="37">
        <f t="shared" si="50"/>
        <v>0.4117647058823529</v>
      </c>
      <c r="I170" s="37">
        <f t="shared" si="50"/>
        <v>0.6153846153846154</v>
      </c>
      <c r="J170" s="13"/>
    </row>
    <row r="172" ht="15">
      <c r="A172" s="7" t="s">
        <v>23</v>
      </c>
    </row>
    <row r="173" spans="1:10" ht="15">
      <c r="A173" s="2" t="s">
        <v>0</v>
      </c>
      <c r="B173" s="1">
        <v>1</v>
      </c>
      <c r="C173" s="1">
        <v>4</v>
      </c>
      <c r="D173" s="1">
        <v>3</v>
      </c>
      <c r="E173" s="1">
        <v>3</v>
      </c>
      <c r="F173" s="1">
        <v>3</v>
      </c>
      <c r="G173" s="1">
        <v>7</v>
      </c>
      <c r="H173" s="1">
        <v>8</v>
      </c>
      <c r="I173" s="1">
        <v>3</v>
      </c>
      <c r="J173" s="12">
        <f aca="true" t="shared" si="51" ref="J173:J178">(SUM(B173:I173))/146</f>
        <v>0.2191780821917808</v>
      </c>
    </row>
    <row r="174" spans="1:10" s="20" customFormat="1" ht="15">
      <c r="A174" s="19" t="s">
        <v>1</v>
      </c>
      <c r="B174" s="1"/>
      <c r="C174" s="1">
        <v>1</v>
      </c>
      <c r="D174" s="1">
        <v>1</v>
      </c>
      <c r="E174" s="1"/>
      <c r="F174" s="1"/>
      <c r="G174" s="1">
        <v>1</v>
      </c>
      <c r="H174" s="1">
        <v>1</v>
      </c>
      <c r="I174" s="1"/>
      <c r="J174" s="12">
        <f t="shared" si="51"/>
        <v>0.0273972602739726</v>
      </c>
    </row>
    <row r="175" spans="1:10" s="26" customFormat="1" ht="15">
      <c r="A175" s="24" t="s">
        <v>2</v>
      </c>
      <c r="B175" s="25">
        <v>16</v>
      </c>
      <c r="C175" s="25">
        <v>23</v>
      </c>
      <c r="D175" s="25">
        <v>16</v>
      </c>
      <c r="E175" s="25">
        <v>7</v>
      </c>
      <c r="F175" s="25">
        <v>19</v>
      </c>
      <c r="G175" s="25">
        <v>11</v>
      </c>
      <c r="H175" s="25">
        <v>8</v>
      </c>
      <c r="I175" s="25">
        <v>10</v>
      </c>
      <c r="J175" s="14">
        <f t="shared" si="51"/>
        <v>0.7534246575342466</v>
      </c>
    </row>
    <row r="176" spans="1:10" ht="15">
      <c r="A176" s="2" t="s">
        <v>3</v>
      </c>
      <c r="B176" s="1"/>
      <c r="C176" s="1"/>
      <c r="D176" s="1"/>
      <c r="E176" s="1"/>
      <c r="F176" s="1"/>
      <c r="G176" s="1">
        <v>0</v>
      </c>
      <c r="H176" s="1">
        <v>0</v>
      </c>
      <c r="I176" s="1"/>
      <c r="J176" s="12">
        <f t="shared" si="51"/>
        <v>0</v>
      </c>
    </row>
    <row r="177" spans="1:10" ht="15">
      <c r="A177" s="2" t="s">
        <v>4</v>
      </c>
      <c r="B177" s="1"/>
      <c r="C177" s="1"/>
      <c r="D177" s="1"/>
      <c r="E177" s="1"/>
      <c r="F177" s="1"/>
      <c r="G177" s="1">
        <v>0</v>
      </c>
      <c r="H177" s="1">
        <v>0</v>
      </c>
      <c r="I177" s="1"/>
      <c r="J177" s="12">
        <f t="shared" si="51"/>
        <v>0</v>
      </c>
    </row>
    <row r="178" spans="1:10" ht="15">
      <c r="A178" s="2" t="s">
        <v>6</v>
      </c>
      <c r="B178" s="1"/>
      <c r="C178" s="1"/>
      <c r="D178" s="1"/>
      <c r="E178" s="1"/>
      <c r="F178" s="1"/>
      <c r="G178" s="1"/>
      <c r="H178" s="1">
        <v>0</v>
      </c>
      <c r="I178" s="1"/>
      <c r="J178" s="12">
        <f t="shared" si="51"/>
        <v>0</v>
      </c>
    </row>
    <row r="179" spans="1:10" ht="15">
      <c r="A179" s="2" t="s">
        <v>5</v>
      </c>
      <c r="B179" s="3">
        <f aca="true" t="shared" si="52" ref="B179:H179">SUM(B173:B178)</f>
        <v>17</v>
      </c>
      <c r="C179" s="3">
        <f t="shared" si="52"/>
        <v>28</v>
      </c>
      <c r="D179" s="3">
        <f t="shared" si="52"/>
        <v>20</v>
      </c>
      <c r="E179" s="3">
        <f>SUM(E173:E178)</f>
        <v>10</v>
      </c>
      <c r="F179" s="3">
        <f t="shared" si="52"/>
        <v>22</v>
      </c>
      <c r="G179" s="3">
        <f t="shared" si="52"/>
        <v>19</v>
      </c>
      <c r="H179" s="3">
        <f t="shared" si="52"/>
        <v>17</v>
      </c>
      <c r="I179" s="3">
        <f>SUM(I173:I178)</f>
        <v>13</v>
      </c>
      <c r="J179" s="13">
        <f>SUM(B179:I179)</f>
        <v>146</v>
      </c>
    </row>
    <row r="180" spans="1:10" ht="15">
      <c r="A180" s="2"/>
      <c r="B180" s="37">
        <f aca="true" t="shared" si="53" ref="B180:I180">B175/B179</f>
        <v>0.9411764705882353</v>
      </c>
      <c r="C180" s="37">
        <f t="shared" si="53"/>
        <v>0.8214285714285714</v>
      </c>
      <c r="D180" s="37">
        <f t="shared" si="53"/>
        <v>0.8</v>
      </c>
      <c r="E180" s="37">
        <f t="shared" si="53"/>
        <v>0.7</v>
      </c>
      <c r="F180" s="37">
        <f t="shared" si="53"/>
        <v>0.8636363636363636</v>
      </c>
      <c r="G180" s="37">
        <f t="shared" si="53"/>
        <v>0.5789473684210527</v>
      </c>
      <c r="H180" s="37">
        <f t="shared" si="53"/>
        <v>0.47058823529411764</v>
      </c>
      <c r="I180" s="37">
        <f t="shared" si="53"/>
        <v>0.7692307692307693</v>
      </c>
      <c r="J180" s="13"/>
    </row>
    <row r="182" ht="15">
      <c r="A182" s="7" t="s">
        <v>24</v>
      </c>
    </row>
    <row r="183" spans="1:10" ht="15">
      <c r="A183" s="2" t="s">
        <v>0</v>
      </c>
      <c r="B183" s="1"/>
      <c r="C183" s="1">
        <v>1</v>
      </c>
      <c r="D183" s="1">
        <v>4</v>
      </c>
      <c r="E183" s="1"/>
      <c r="F183" s="1"/>
      <c r="G183" s="1">
        <v>3</v>
      </c>
      <c r="H183" s="1">
        <v>1</v>
      </c>
      <c r="I183" s="1"/>
      <c r="J183" s="12">
        <f aca="true" t="shared" si="54" ref="J183:J188">(SUM(B183:I183))/146</f>
        <v>0.06164383561643835</v>
      </c>
    </row>
    <row r="184" spans="1:10" s="26" customFormat="1" ht="15">
      <c r="A184" s="24" t="s">
        <v>1</v>
      </c>
      <c r="B184" s="25">
        <v>16</v>
      </c>
      <c r="C184" s="25">
        <v>17</v>
      </c>
      <c r="D184" s="25">
        <v>12</v>
      </c>
      <c r="E184" s="25">
        <v>9</v>
      </c>
      <c r="F184" s="25">
        <v>21</v>
      </c>
      <c r="G184" s="25">
        <v>12</v>
      </c>
      <c r="H184" s="25">
        <v>10</v>
      </c>
      <c r="I184" s="25">
        <v>11</v>
      </c>
      <c r="J184" s="14">
        <f t="shared" si="54"/>
        <v>0.7397260273972602</v>
      </c>
    </row>
    <row r="185" spans="1:10" ht="15">
      <c r="A185" s="2" t="s">
        <v>2</v>
      </c>
      <c r="B185" s="1">
        <v>1</v>
      </c>
      <c r="C185" s="1">
        <v>5</v>
      </c>
      <c r="D185" s="1">
        <v>3</v>
      </c>
      <c r="E185" s="1">
        <v>1</v>
      </c>
      <c r="F185" s="1">
        <v>1</v>
      </c>
      <c r="G185" s="1">
        <v>3</v>
      </c>
      <c r="H185" s="1">
        <v>3</v>
      </c>
      <c r="I185" s="1">
        <v>2</v>
      </c>
      <c r="J185" s="12">
        <f t="shared" si="54"/>
        <v>0.13013698630136986</v>
      </c>
    </row>
    <row r="186" spans="1:10" ht="15">
      <c r="A186" s="2" t="s">
        <v>3</v>
      </c>
      <c r="B186" s="1"/>
      <c r="C186" s="1">
        <v>5</v>
      </c>
      <c r="D186" s="1">
        <v>1</v>
      </c>
      <c r="E186" s="1"/>
      <c r="F186" s="1"/>
      <c r="G186" s="1">
        <v>1</v>
      </c>
      <c r="H186" s="1">
        <v>3</v>
      </c>
      <c r="I186" s="1"/>
      <c r="J186" s="12">
        <f t="shared" si="54"/>
        <v>0.0684931506849315</v>
      </c>
    </row>
    <row r="187" spans="1:10" ht="15">
      <c r="A187" s="2" t="s">
        <v>4</v>
      </c>
      <c r="B187" s="1"/>
      <c r="C187" s="1"/>
      <c r="D187" s="1"/>
      <c r="E187" s="1"/>
      <c r="F187" s="1"/>
      <c r="G187" s="1">
        <v>0</v>
      </c>
      <c r="H187" s="1">
        <v>0</v>
      </c>
      <c r="I187" s="1"/>
      <c r="J187" s="12">
        <f t="shared" si="54"/>
        <v>0</v>
      </c>
    </row>
    <row r="188" spans="1:10" ht="15">
      <c r="A188" s="2" t="s">
        <v>6</v>
      </c>
      <c r="B188" s="1"/>
      <c r="C188" s="1"/>
      <c r="D188" s="1"/>
      <c r="E188" s="1"/>
      <c r="F188" s="1"/>
      <c r="G188" s="1"/>
      <c r="H188" s="1">
        <v>0</v>
      </c>
      <c r="I188" s="1"/>
      <c r="J188" s="12">
        <f t="shared" si="54"/>
        <v>0</v>
      </c>
    </row>
    <row r="189" spans="1:10" ht="15">
      <c r="A189" s="2" t="s">
        <v>5</v>
      </c>
      <c r="B189" s="3">
        <f aca="true" t="shared" si="55" ref="B189:H189">SUM(B183:B188)</f>
        <v>17</v>
      </c>
      <c r="C189" s="3">
        <f t="shared" si="55"/>
        <v>28</v>
      </c>
      <c r="D189" s="3">
        <f t="shared" si="55"/>
        <v>20</v>
      </c>
      <c r="E189" s="3">
        <f>SUM(E183:E188)</f>
        <v>10</v>
      </c>
      <c r="F189" s="3">
        <f t="shared" si="55"/>
        <v>22</v>
      </c>
      <c r="G189" s="3">
        <f t="shared" si="55"/>
        <v>19</v>
      </c>
      <c r="H189" s="3">
        <f t="shared" si="55"/>
        <v>17</v>
      </c>
      <c r="I189" s="3">
        <f>SUM(I183:I188)</f>
        <v>13</v>
      </c>
      <c r="J189" s="13">
        <f>SUM(B189:I189)</f>
        <v>146</v>
      </c>
    </row>
    <row r="190" spans="1:10" ht="15">
      <c r="A190" s="2"/>
      <c r="B190" s="37">
        <f aca="true" t="shared" si="56" ref="B190:I190">B184/B189</f>
        <v>0.9411764705882353</v>
      </c>
      <c r="C190" s="37">
        <f t="shared" si="56"/>
        <v>0.6071428571428571</v>
      </c>
      <c r="D190" s="37">
        <f t="shared" si="56"/>
        <v>0.6</v>
      </c>
      <c r="E190" s="37">
        <f t="shared" si="56"/>
        <v>0.9</v>
      </c>
      <c r="F190" s="37">
        <f t="shared" si="56"/>
        <v>0.9545454545454546</v>
      </c>
      <c r="G190" s="37">
        <f t="shared" si="56"/>
        <v>0.631578947368421</v>
      </c>
      <c r="H190" s="37">
        <f t="shared" si="56"/>
        <v>0.5882352941176471</v>
      </c>
      <c r="I190" s="37">
        <f t="shared" si="56"/>
        <v>0.8461538461538461</v>
      </c>
      <c r="J190" s="13"/>
    </row>
    <row r="192" ht="15">
      <c r="A192" s="7" t="s">
        <v>25</v>
      </c>
    </row>
    <row r="193" spans="1:10" ht="15">
      <c r="A193" s="2" t="s">
        <v>0</v>
      </c>
      <c r="B193" s="1">
        <v>3</v>
      </c>
      <c r="C193" s="1">
        <v>2</v>
      </c>
      <c r="D193" s="1">
        <v>1</v>
      </c>
      <c r="E193" s="1"/>
      <c r="F193" s="1"/>
      <c r="G193" s="1">
        <v>0</v>
      </c>
      <c r="H193" s="1">
        <v>1</v>
      </c>
      <c r="I193" s="1">
        <v>2</v>
      </c>
      <c r="J193" s="12">
        <f aca="true" t="shared" si="57" ref="J193:J198">(SUM(B193:I193))/146</f>
        <v>0.06164383561643835</v>
      </c>
    </row>
    <row r="194" spans="1:10" ht="15">
      <c r="A194" s="2" t="s">
        <v>1</v>
      </c>
      <c r="B194" s="1"/>
      <c r="C194" s="1">
        <v>2</v>
      </c>
      <c r="D194" s="1">
        <v>2</v>
      </c>
      <c r="E194" s="1"/>
      <c r="F194" s="1"/>
      <c r="G194" s="1">
        <v>0</v>
      </c>
      <c r="H194" s="1">
        <v>0</v>
      </c>
      <c r="I194" s="1"/>
      <c r="J194" s="12">
        <f t="shared" si="57"/>
        <v>0.0273972602739726</v>
      </c>
    </row>
    <row r="195" spans="1:10" s="23" customFormat="1" ht="15">
      <c r="A195" s="21" t="s">
        <v>2</v>
      </c>
      <c r="B195" s="22">
        <v>6</v>
      </c>
      <c r="C195" s="22">
        <v>10</v>
      </c>
      <c r="D195" s="22">
        <v>8</v>
      </c>
      <c r="E195" s="22">
        <v>5</v>
      </c>
      <c r="F195" s="22">
        <v>19</v>
      </c>
      <c r="G195" s="22">
        <v>5</v>
      </c>
      <c r="H195" s="22">
        <v>1</v>
      </c>
      <c r="I195" s="22">
        <v>9</v>
      </c>
      <c r="J195" s="15">
        <f t="shared" si="57"/>
        <v>0.4315068493150685</v>
      </c>
    </row>
    <row r="196" spans="1:10" ht="15">
      <c r="A196" s="2" t="s">
        <v>3</v>
      </c>
      <c r="B196" s="1">
        <v>0</v>
      </c>
      <c r="C196" s="1">
        <v>1</v>
      </c>
      <c r="D196" s="1">
        <v>3</v>
      </c>
      <c r="E196" s="1"/>
      <c r="F196" s="1"/>
      <c r="G196" s="1">
        <v>0</v>
      </c>
      <c r="H196" s="1">
        <v>2</v>
      </c>
      <c r="I196" s="1"/>
      <c r="J196" s="12">
        <f t="shared" si="57"/>
        <v>0.0410958904109589</v>
      </c>
    </row>
    <row r="197" spans="1:10" ht="15">
      <c r="A197" s="2" t="s">
        <v>4</v>
      </c>
      <c r="B197" s="1">
        <v>8</v>
      </c>
      <c r="C197" s="1">
        <v>13</v>
      </c>
      <c r="D197" s="1">
        <v>6</v>
      </c>
      <c r="E197" s="1">
        <v>5</v>
      </c>
      <c r="F197" s="1">
        <v>3</v>
      </c>
      <c r="G197" s="1">
        <v>14</v>
      </c>
      <c r="H197" s="1">
        <v>12</v>
      </c>
      <c r="I197" s="1">
        <v>2</v>
      </c>
      <c r="J197" s="12">
        <f t="shared" si="57"/>
        <v>0.4315068493150685</v>
      </c>
    </row>
    <row r="198" spans="1:10" ht="15">
      <c r="A198" s="2" t="s">
        <v>6</v>
      </c>
      <c r="B198" s="1"/>
      <c r="C198" s="1"/>
      <c r="D198" s="1"/>
      <c r="E198" s="1"/>
      <c r="F198" s="1"/>
      <c r="G198" s="1"/>
      <c r="H198" s="1">
        <v>0</v>
      </c>
      <c r="I198" s="1"/>
      <c r="J198" s="12">
        <f t="shared" si="57"/>
        <v>0</v>
      </c>
    </row>
    <row r="199" spans="1:10" ht="15">
      <c r="A199" s="2" t="s">
        <v>5</v>
      </c>
      <c r="B199" s="3">
        <f aca="true" t="shared" si="58" ref="B199:H199">SUM(B193:B198)</f>
        <v>17</v>
      </c>
      <c r="C199" s="3">
        <f t="shared" si="58"/>
        <v>28</v>
      </c>
      <c r="D199" s="3">
        <f t="shared" si="58"/>
        <v>20</v>
      </c>
      <c r="E199" s="3">
        <f>SUM(E193:E198)</f>
        <v>10</v>
      </c>
      <c r="F199" s="3">
        <f t="shared" si="58"/>
        <v>22</v>
      </c>
      <c r="G199" s="3">
        <f t="shared" si="58"/>
        <v>19</v>
      </c>
      <c r="H199" s="3">
        <f t="shared" si="58"/>
        <v>16</v>
      </c>
      <c r="I199" s="3">
        <f>SUM(I193:I198)</f>
        <v>13</v>
      </c>
      <c r="J199" s="13">
        <f>SUM(B199:I199)</f>
        <v>145</v>
      </c>
    </row>
    <row r="200" spans="1:10" ht="15">
      <c r="A200" s="2"/>
      <c r="B200" s="37">
        <f aca="true" t="shared" si="59" ref="B200:I200">B195/B199</f>
        <v>0.35294117647058826</v>
      </c>
      <c r="C200" s="37">
        <f t="shared" si="59"/>
        <v>0.35714285714285715</v>
      </c>
      <c r="D200" s="37">
        <f t="shared" si="59"/>
        <v>0.4</v>
      </c>
      <c r="E200" s="37">
        <f t="shared" si="59"/>
        <v>0.5</v>
      </c>
      <c r="F200" s="37">
        <f t="shared" si="59"/>
        <v>0.8636363636363636</v>
      </c>
      <c r="G200" s="37">
        <f t="shared" si="59"/>
        <v>0.2631578947368421</v>
      </c>
      <c r="H200" s="37">
        <f t="shared" si="59"/>
        <v>0.0625</v>
      </c>
      <c r="I200" s="37">
        <f t="shared" si="59"/>
        <v>0.6923076923076923</v>
      </c>
      <c r="J200" s="13"/>
    </row>
    <row r="202" ht="15">
      <c r="A202" s="7" t="s">
        <v>26</v>
      </c>
    </row>
    <row r="203" spans="1:10" s="18" customFormat="1" ht="15">
      <c r="A203" s="16" t="s">
        <v>0</v>
      </c>
      <c r="B203" s="17">
        <v>14</v>
      </c>
      <c r="C203" s="17">
        <v>21</v>
      </c>
      <c r="D203" s="17">
        <v>18</v>
      </c>
      <c r="E203" s="17">
        <v>8</v>
      </c>
      <c r="F203" s="17">
        <v>22</v>
      </c>
      <c r="G203" s="17">
        <v>19</v>
      </c>
      <c r="H203" s="17">
        <v>7</v>
      </c>
      <c r="I203" s="17">
        <v>11</v>
      </c>
      <c r="J203" s="11">
        <f aca="true" t="shared" si="60" ref="J203:J208">(SUM(B203:I203))/146</f>
        <v>0.821917808219178</v>
      </c>
    </row>
    <row r="204" spans="1:10" ht="15">
      <c r="A204" s="2" t="s">
        <v>1</v>
      </c>
      <c r="B204" s="1"/>
      <c r="C204" s="1">
        <v>1</v>
      </c>
      <c r="D204" s="1">
        <v>1</v>
      </c>
      <c r="E204" s="1"/>
      <c r="F204" s="1"/>
      <c r="G204" s="1">
        <v>0</v>
      </c>
      <c r="H204" s="1">
        <v>1</v>
      </c>
      <c r="I204" s="1"/>
      <c r="J204" s="12">
        <f t="shared" si="60"/>
        <v>0.02054794520547945</v>
      </c>
    </row>
    <row r="205" spans="1:10" ht="15">
      <c r="A205" s="2" t="s">
        <v>2</v>
      </c>
      <c r="B205" s="1">
        <v>3</v>
      </c>
      <c r="C205" s="1">
        <v>6</v>
      </c>
      <c r="D205" s="1">
        <v>1</v>
      </c>
      <c r="E205" s="1">
        <v>2</v>
      </c>
      <c r="F205" s="1"/>
      <c r="G205" s="1">
        <v>0</v>
      </c>
      <c r="H205" s="1">
        <v>6</v>
      </c>
      <c r="I205" s="1">
        <v>2</v>
      </c>
      <c r="J205" s="12">
        <f t="shared" si="60"/>
        <v>0.136986301369863</v>
      </c>
    </row>
    <row r="206" spans="1:10" ht="15">
      <c r="A206" s="2" t="s">
        <v>3</v>
      </c>
      <c r="B206" s="1"/>
      <c r="C206" s="1"/>
      <c r="D206" s="1"/>
      <c r="E206" s="1"/>
      <c r="F206" s="1"/>
      <c r="G206" s="1">
        <v>0</v>
      </c>
      <c r="H206" s="1">
        <v>3</v>
      </c>
      <c r="I206" s="1"/>
      <c r="J206" s="12">
        <f t="shared" si="60"/>
        <v>0.02054794520547945</v>
      </c>
    </row>
    <row r="207" spans="1:10" ht="15">
      <c r="A207" s="2" t="s">
        <v>4</v>
      </c>
      <c r="B207" s="1"/>
      <c r="C207" s="1"/>
      <c r="D207" s="1"/>
      <c r="E207" s="1"/>
      <c r="F207" s="1"/>
      <c r="G207" s="1">
        <v>0</v>
      </c>
      <c r="H207" s="1">
        <v>0</v>
      </c>
      <c r="I207" s="1"/>
      <c r="J207" s="12">
        <f t="shared" si="60"/>
        <v>0</v>
      </c>
    </row>
    <row r="208" spans="1:10" ht="15">
      <c r="A208" s="2" t="s">
        <v>6</v>
      </c>
      <c r="B208" s="1"/>
      <c r="C208" s="1"/>
      <c r="D208" s="1"/>
      <c r="E208" s="1"/>
      <c r="F208" s="1"/>
      <c r="G208" s="1"/>
      <c r="H208" s="1">
        <v>0</v>
      </c>
      <c r="I208" s="1"/>
      <c r="J208" s="12">
        <f t="shared" si="60"/>
        <v>0</v>
      </c>
    </row>
    <row r="209" spans="1:10" ht="15">
      <c r="A209" s="2" t="s">
        <v>5</v>
      </c>
      <c r="B209" s="3">
        <f aca="true" t="shared" si="61" ref="B209:H209">SUM(B203:B208)</f>
        <v>17</v>
      </c>
      <c r="C209" s="3">
        <f t="shared" si="61"/>
        <v>28</v>
      </c>
      <c r="D209" s="3">
        <f t="shared" si="61"/>
        <v>20</v>
      </c>
      <c r="E209" s="3">
        <f>SUM(E203:E208)</f>
        <v>10</v>
      </c>
      <c r="F209" s="3">
        <f t="shared" si="61"/>
        <v>22</v>
      </c>
      <c r="G209" s="3">
        <f t="shared" si="61"/>
        <v>19</v>
      </c>
      <c r="H209" s="3">
        <f t="shared" si="61"/>
        <v>17</v>
      </c>
      <c r="I209" s="3">
        <f>SUM(I203:I208)</f>
        <v>13</v>
      </c>
      <c r="J209" s="13">
        <f>SUM(B209:I209)</f>
        <v>146</v>
      </c>
    </row>
    <row r="210" spans="1:10" ht="15">
      <c r="A210" s="2"/>
      <c r="B210" s="37">
        <f aca="true" t="shared" si="62" ref="B210:I210">B203/B209</f>
        <v>0.8235294117647058</v>
      </c>
      <c r="C210" s="37">
        <f t="shared" si="62"/>
        <v>0.75</v>
      </c>
      <c r="D210" s="37">
        <f t="shared" si="62"/>
        <v>0.9</v>
      </c>
      <c r="E210" s="37">
        <f t="shared" si="62"/>
        <v>0.8</v>
      </c>
      <c r="F210" s="37">
        <f t="shared" si="62"/>
        <v>1</v>
      </c>
      <c r="G210" s="37">
        <f t="shared" si="62"/>
        <v>1</v>
      </c>
      <c r="H210" s="37">
        <f t="shared" si="62"/>
        <v>0.4117647058823529</v>
      </c>
      <c r="I210" s="37">
        <f t="shared" si="62"/>
        <v>0.8461538461538461</v>
      </c>
      <c r="J210" s="13"/>
    </row>
    <row r="212" ht="15">
      <c r="A212" s="7" t="s">
        <v>27</v>
      </c>
    </row>
    <row r="213" spans="1:10" ht="15">
      <c r="A213" s="2" t="s">
        <v>0</v>
      </c>
      <c r="B213" s="1">
        <v>6</v>
      </c>
      <c r="C213" s="1">
        <v>1</v>
      </c>
      <c r="D213" s="1">
        <v>3</v>
      </c>
      <c r="E213" s="1"/>
      <c r="F213" s="1">
        <v>2</v>
      </c>
      <c r="G213" s="1">
        <v>2</v>
      </c>
      <c r="H213" s="1">
        <v>3</v>
      </c>
      <c r="I213" s="1"/>
      <c r="J213" s="12">
        <f aca="true" t="shared" si="63" ref="J213:J218">(SUM(B213:I213))/146</f>
        <v>0.11643835616438356</v>
      </c>
    </row>
    <row r="214" spans="1:10" ht="15">
      <c r="A214" s="2" t="s">
        <v>1</v>
      </c>
      <c r="B214" s="1">
        <v>1</v>
      </c>
      <c r="C214" s="1">
        <v>3</v>
      </c>
      <c r="D214" s="1"/>
      <c r="E214" s="1"/>
      <c r="F214" s="1">
        <v>4</v>
      </c>
      <c r="G214" s="1">
        <v>5</v>
      </c>
      <c r="H214" s="1">
        <v>3</v>
      </c>
      <c r="I214" s="1">
        <v>1</v>
      </c>
      <c r="J214" s="12">
        <f t="shared" si="63"/>
        <v>0.11643835616438356</v>
      </c>
    </row>
    <row r="215" spans="1:10" s="26" customFormat="1" ht="15">
      <c r="A215" s="24" t="s">
        <v>2</v>
      </c>
      <c r="B215" s="25">
        <v>9</v>
      </c>
      <c r="C215" s="25">
        <v>23</v>
      </c>
      <c r="D215" s="25">
        <v>14</v>
      </c>
      <c r="E215" s="25">
        <v>9</v>
      </c>
      <c r="F215" s="25">
        <v>15</v>
      </c>
      <c r="G215" s="25">
        <v>11</v>
      </c>
      <c r="H215" s="25">
        <v>8</v>
      </c>
      <c r="I215" s="25">
        <v>9</v>
      </c>
      <c r="J215" s="14">
        <f t="shared" si="63"/>
        <v>0.6712328767123288</v>
      </c>
    </row>
    <row r="216" spans="1:10" ht="15">
      <c r="A216" s="2" t="s">
        <v>3</v>
      </c>
      <c r="B216" s="1"/>
      <c r="C216" s="1">
        <v>1</v>
      </c>
      <c r="D216" s="1">
        <v>1</v>
      </c>
      <c r="E216" s="1">
        <v>1</v>
      </c>
      <c r="F216" s="1">
        <v>1</v>
      </c>
      <c r="G216" s="1">
        <v>1</v>
      </c>
      <c r="H216" s="1">
        <v>1</v>
      </c>
      <c r="I216" s="1">
        <v>3</v>
      </c>
      <c r="J216" s="12">
        <f t="shared" si="63"/>
        <v>0.06164383561643835</v>
      </c>
    </row>
    <row r="217" spans="1:10" ht="15">
      <c r="A217" s="2" t="s">
        <v>4</v>
      </c>
      <c r="B217" s="1">
        <v>1</v>
      </c>
      <c r="C217" s="1"/>
      <c r="D217" s="1">
        <v>2</v>
      </c>
      <c r="E217" s="1"/>
      <c r="F217" s="1"/>
      <c r="G217" s="1">
        <v>0</v>
      </c>
      <c r="H217" s="1">
        <v>2</v>
      </c>
      <c r="I217" s="1"/>
      <c r="J217" s="12">
        <f t="shared" si="63"/>
        <v>0.03424657534246575</v>
      </c>
    </row>
    <row r="218" spans="1:10" ht="15">
      <c r="A218" s="2" t="s">
        <v>6</v>
      </c>
      <c r="B218" s="1"/>
      <c r="C218" s="1"/>
      <c r="D218" s="1"/>
      <c r="E218" s="1"/>
      <c r="F218" s="1"/>
      <c r="G218" s="1"/>
      <c r="H218" s="1">
        <v>0</v>
      </c>
      <c r="I218" s="1"/>
      <c r="J218" s="12">
        <f t="shared" si="63"/>
        <v>0</v>
      </c>
    </row>
    <row r="219" spans="1:10" ht="15">
      <c r="A219" s="2" t="s">
        <v>5</v>
      </c>
      <c r="B219" s="3">
        <f aca="true" t="shared" si="64" ref="B219:H219">SUM(B213:B218)</f>
        <v>17</v>
      </c>
      <c r="C219" s="3">
        <f t="shared" si="64"/>
        <v>28</v>
      </c>
      <c r="D219" s="3">
        <f t="shared" si="64"/>
        <v>20</v>
      </c>
      <c r="E219" s="3">
        <f>SUM(E213:E218)</f>
        <v>10</v>
      </c>
      <c r="F219" s="3">
        <f t="shared" si="64"/>
        <v>22</v>
      </c>
      <c r="G219" s="3">
        <f t="shared" si="64"/>
        <v>19</v>
      </c>
      <c r="H219" s="3">
        <f t="shared" si="64"/>
        <v>17</v>
      </c>
      <c r="I219" s="3">
        <f>SUM(I213:I218)</f>
        <v>13</v>
      </c>
      <c r="J219" s="13">
        <f>SUM(B219:I219)</f>
        <v>146</v>
      </c>
    </row>
    <row r="220" spans="1:10" ht="15">
      <c r="A220" s="2"/>
      <c r="B220" s="37">
        <f aca="true" t="shared" si="65" ref="B220:I220">B215/B219</f>
        <v>0.5294117647058824</v>
      </c>
      <c r="C220" s="37">
        <f t="shared" si="65"/>
        <v>0.8214285714285714</v>
      </c>
      <c r="D220" s="37">
        <f t="shared" si="65"/>
        <v>0.7</v>
      </c>
      <c r="E220" s="37">
        <f t="shared" si="65"/>
        <v>0.9</v>
      </c>
      <c r="F220" s="37">
        <f t="shared" si="65"/>
        <v>0.6818181818181818</v>
      </c>
      <c r="G220" s="37">
        <f t="shared" si="65"/>
        <v>0.5789473684210527</v>
      </c>
      <c r="H220" s="37">
        <f t="shared" si="65"/>
        <v>0.47058823529411764</v>
      </c>
      <c r="I220" s="37">
        <f t="shared" si="65"/>
        <v>0.6923076923076923</v>
      </c>
      <c r="J220" s="13"/>
    </row>
    <row r="222" ht="15">
      <c r="A222" s="7" t="s">
        <v>28</v>
      </c>
    </row>
    <row r="223" spans="1:10" ht="15">
      <c r="A223" s="2" t="s">
        <v>0</v>
      </c>
      <c r="B223" s="1">
        <v>6</v>
      </c>
      <c r="C223" s="1">
        <v>8</v>
      </c>
      <c r="D223" s="1">
        <v>4</v>
      </c>
      <c r="E223" s="1">
        <v>4</v>
      </c>
      <c r="F223" s="1">
        <v>2</v>
      </c>
      <c r="G223" s="1">
        <v>11</v>
      </c>
      <c r="H223" s="1">
        <v>3</v>
      </c>
      <c r="I223" s="1">
        <v>1</v>
      </c>
      <c r="J223" s="12">
        <f aca="true" t="shared" si="66" ref="J223:J228">(SUM(B223:I223))/146</f>
        <v>0.2671232876712329</v>
      </c>
    </row>
    <row r="224" spans="1:10" ht="15">
      <c r="A224" s="2" t="s">
        <v>1</v>
      </c>
      <c r="B224" s="1">
        <v>1</v>
      </c>
      <c r="C224" s="1"/>
      <c r="D224" s="1">
        <v>1</v>
      </c>
      <c r="E224" s="1"/>
      <c r="F224" s="1">
        <v>1</v>
      </c>
      <c r="G224" s="1">
        <v>0</v>
      </c>
      <c r="H224" s="1">
        <v>3</v>
      </c>
      <c r="I224" s="1">
        <v>1</v>
      </c>
      <c r="J224" s="12">
        <f t="shared" si="66"/>
        <v>0.04794520547945205</v>
      </c>
    </row>
    <row r="225" spans="1:10" s="23" customFormat="1" ht="15">
      <c r="A225" s="21" t="s">
        <v>2</v>
      </c>
      <c r="B225" s="22">
        <v>6</v>
      </c>
      <c r="C225" s="22">
        <v>13</v>
      </c>
      <c r="D225" s="22">
        <v>10</v>
      </c>
      <c r="E225" s="22">
        <v>6</v>
      </c>
      <c r="F225" s="22">
        <v>18</v>
      </c>
      <c r="G225" s="22">
        <v>7</v>
      </c>
      <c r="H225" s="22">
        <v>8</v>
      </c>
      <c r="I225" s="22">
        <v>8</v>
      </c>
      <c r="J225" s="15">
        <f t="shared" si="66"/>
        <v>0.5205479452054794</v>
      </c>
    </row>
    <row r="226" spans="1:10" ht="15">
      <c r="A226" s="2" t="s">
        <v>3</v>
      </c>
      <c r="B226" s="1">
        <v>4</v>
      </c>
      <c r="C226" s="1">
        <v>7</v>
      </c>
      <c r="D226" s="1">
        <v>4</v>
      </c>
      <c r="E226" s="1"/>
      <c r="F226" s="1">
        <v>1</v>
      </c>
      <c r="G226" s="1">
        <v>1</v>
      </c>
      <c r="H226" s="1">
        <v>1</v>
      </c>
      <c r="I226" s="1">
        <v>3</v>
      </c>
      <c r="J226" s="12">
        <f t="shared" si="66"/>
        <v>0.14383561643835616</v>
      </c>
    </row>
    <row r="227" spans="1:10" ht="15">
      <c r="A227" s="2" t="s">
        <v>4</v>
      </c>
      <c r="B227" s="1"/>
      <c r="C227" s="1"/>
      <c r="D227" s="1">
        <v>1</v>
      </c>
      <c r="E227" s="1"/>
      <c r="F227" s="1"/>
      <c r="G227" s="1">
        <v>0</v>
      </c>
      <c r="H227" s="1">
        <v>2</v>
      </c>
      <c r="I227" s="1"/>
      <c r="J227" s="12">
        <f t="shared" si="66"/>
        <v>0.02054794520547945</v>
      </c>
    </row>
    <row r="228" spans="1:10" ht="15">
      <c r="A228" s="2" t="s">
        <v>6</v>
      </c>
      <c r="B228" s="1"/>
      <c r="C228" s="1"/>
      <c r="D228" s="1"/>
      <c r="E228" s="1"/>
      <c r="F228" s="1"/>
      <c r="G228" s="1"/>
      <c r="H228" s="1">
        <v>0</v>
      </c>
      <c r="I228" s="1"/>
      <c r="J228" s="12">
        <f t="shared" si="66"/>
        <v>0</v>
      </c>
    </row>
    <row r="229" spans="1:10" ht="15">
      <c r="A229" s="2" t="s">
        <v>5</v>
      </c>
      <c r="B229" s="3">
        <f aca="true" t="shared" si="67" ref="B229:H229">SUM(B223:B228)</f>
        <v>17</v>
      </c>
      <c r="C229" s="3">
        <f t="shared" si="67"/>
        <v>28</v>
      </c>
      <c r="D229" s="3">
        <f t="shared" si="67"/>
        <v>20</v>
      </c>
      <c r="E229" s="3">
        <f>SUM(E223:E228)</f>
        <v>10</v>
      </c>
      <c r="F229" s="3">
        <f t="shared" si="67"/>
        <v>22</v>
      </c>
      <c r="G229" s="3">
        <f t="shared" si="67"/>
        <v>19</v>
      </c>
      <c r="H229" s="3">
        <f t="shared" si="67"/>
        <v>17</v>
      </c>
      <c r="I229" s="3">
        <f>SUM(I223:I228)</f>
        <v>13</v>
      </c>
      <c r="J229" s="13">
        <f>SUM(B229:I229)</f>
        <v>146</v>
      </c>
    </row>
    <row r="230" spans="1:10" ht="15">
      <c r="A230" s="2"/>
      <c r="B230" s="37">
        <f aca="true" t="shared" si="68" ref="B230:I230">B225/B229</f>
        <v>0.35294117647058826</v>
      </c>
      <c r="C230" s="37">
        <f t="shared" si="68"/>
        <v>0.4642857142857143</v>
      </c>
      <c r="D230" s="37">
        <f t="shared" si="68"/>
        <v>0.5</v>
      </c>
      <c r="E230" s="37">
        <f t="shared" si="68"/>
        <v>0.6</v>
      </c>
      <c r="F230" s="37">
        <f t="shared" si="68"/>
        <v>0.8181818181818182</v>
      </c>
      <c r="G230" s="37">
        <f t="shared" si="68"/>
        <v>0.3684210526315789</v>
      </c>
      <c r="H230" s="37">
        <f t="shared" si="68"/>
        <v>0.47058823529411764</v>
      </c>
      <c r="I230" s="37">
        <f t="shared" si="68"/>
        <v>0.6153846153846154</v>
      </c>
      <c r="J230" s="13"/>
    </row>
    <row r="232" ht="15">
      <c r="A232" s="7" t="s">
        <v>29</v>
      </c>
    </row>
    <row r="233" spans="1:10" s="23" customFormat="1" ht="15">
      <c r="A233" s="21" t="s">
        <v>0</v>
      </c>
      <c r="B233" s="22">
        <v>7</v>
      </c>
      <c r="C233" s="22">
        <v>4</v>
      </c>
      <c r="D233" s="22">
        <v>6</v>
      </c>
      <c r="E233" s="22">
        <v>4</v>
      </c>
      <c r="F233" s="22">
        <v>15</v>
      </c>
      <c r="G233" s="22">
        <v>17</v>
      </c>
      <c r="H233" s="22">
        <v>3</v>
      </c>
      <c r="I233" s="22">
        <v>8</v>
      </c>
      <c r="J233" s="15">
        <f aca="true" t="shared" si="69" ref="J233:J238">(SUM(B233:I233))/146</f>
        <v>0.4383561643835616</v>
      </c>
    </row>
    <row r="234" spans="1:10" ht="15">
      <c r="A234" s="2" t="s">
        <v>1</v>
      </c>
      <c r="B234" s="1">
        <v>4</v>
      </c>
      <c r="C234" s="1">
        <v>12</v>
      </c>
      <c r="D234" s="1">
        <v>7</v>
      </c>
      <c r="E234" s="1">
        <v>6</v>
      </c>
      <c r="F234" s="1">
        <v>2</v>
      </c>
      <c r="G234" s="1">
        <v>2</v>
      </c>
      <c r="H234" s="1">
        <v>4</v>
      </c>
      <c r="I234" s="1">
        <v>1</v>
      </c>
      <c r="J234" s="12">
        <f t="shared" si="69"/>
        <v>0.2602739726027397</v>
      </c>
    </row>
    <row r="235" spans="1:10" ht="15">
      <c r="A235" s="2" t="s">
        <v>2</v>
      </c>
      <c r="B235" s="1">
        <v>3</v>
      </c>
      <c r="C235" s="1">
        <v>7</v>
      </c>
      <c r="D235" s="1">
        <v>2</v>
      </c>
      <c r="E235" s="1"/>
      <c r="F235" s="1">
        <v>5</v>
      </c>
      <c r="G235" s="1">
        <v>0</v>
      </c>
      <c r="H235" s="1">
        <v>9</v>
      </c>
      <c r="I235" s="1">
        <v>1</v>
      </c>
      <c r="J235" s="12">
        <f t="shared" si="69"/>
        <v>0.18493150684931506</v>
      </c>
    </row>
    <row r="236" spans="1:10" ht="15">
      <c r="A236" s="2" t="s">
        <v>3</v>
      </c>
      <c r="B236" s="1">
        <v>3</v>
      </c>
      <c r="C236" s="1">
        <v>5</v>
      </c>
      <c r="D236" s="1">
        <v>5</v>
      </c>
      <c r="E236" s="1"/>
      <c r="F236" s="1"/>
      <c r="G236" s="1">
        <v>0</v>
      </c>
      <c r="H236" s="1">
        <v>1</v>
      </c>
      <c r="I236" s="1">
        <v>3</v>
      </c>
      <c r="J236" s="12">
        <f t="shared" si="69"/>
        <v>0.11643835616438356</v>
      </c>
    </row>
    <row r="237" spans="1:10" ht="15">
      <c r="A237" s="2" t="s">
        <v>4</v>
      </c>
      <c r="B237" s="1"/>
      <c r="C237" s="1"/>
      <c r="D237" s="1"/>
      <c r="E237" s="1"/>
      <c r="F237" s="1"/>
      <c r="G237" s="1">
        <v>0</v>
      </c>
      <c r="H237" s="1">
        <v>0</v>
      </c>
      <c r="I237" s="1"/>
      <c r="J237" s="12">
        <f t="shared" si="69"/>
        <v>0</v>
      </c>
    </row>
    <row r="238" spans="1:10" ht="15">
      <c r="A238" s="2" t="s">
        <v>6</v>
      </c>
      <c r="B238" s="1"/>
      <c r="C238" s="1"/>
      <c r="D238" s="1"/>
      <c r="E238" s="1"/>
      <c r="F238" s="1"/>
      <c r="G238" s="1"/>
      <c r="H238" s="1">
        <v>0</v>
      </c>
      <c r="I238" s="1"/>
      <c r="J238" s="12">
        <f t="shared" si="69"/>
        <v>0</v>
      </c>
    </row>
    <row r="239" spans="1:10" ht="15">
      <c r="A239" s="2" t="s">
        <v>5</v>
      </c>
      <c r="B239" s="3">
        <f aca="true" t="shared" si="70" ref="B239:H239">SUM(B233:B238)</f>
        <v>17</v>
      </c>
      <c r="C239" s="3">
        <f t="shared" si="70"/>
        <v>28</v>
      </c>
      <c r="D239" s="3">
        <f t="shared" si="70"/>
        <v>20</v>
      </c>
      <c r="E239" s="3">
        <f>SUM(E233:E238)</f>
        <v>10</v>
      </c>
      <c r="F239" s="3">
        <f t="shared" si="70"/>
        <v>22</v>
      </c>
      <c r="G239" s="3">
        <f t="shared" si="70"/>
        <v>19</v>
      </c>
      <c r="H239" s="3">
        <f t="shared" si="70"/>
        <v>17</v>
      </c>
      <c r="I239" s="3">
        <f>SUM(I233:I238)</f>
        <v>13</v>
      </c>
      <c r="J239" s="13">
        <f>SUM(B239:I239)</f>
        <v>146</v>
      </c>
    </row>
    <row r="240" spans="1:10" ht="15">
      <c r="A240" s="2"/>
      <c r="B240" s="37">
        <f aca="true" t="shared" si="71" ref="B240:I240">B233/B239</f>
        <v>0.4117647058823529</v>
      </c>
      <c r="C240" s="37">
        <f t="shared" si="71"/>
        <v>0.14285714285714285</v>
      </c>
      <c r="D240" s="37">
        <f t="shared" si="71"/>
        <v>0.3</v>
      </c>
      <c r="E240" s="37">
        <f t="shared" si="71"/>
        <v>0.4</v>
      </c>
      <c r="F240" s="37">
        <f t="shared" si="71"/>
        <v>0.6818181818181818</v>
      </c>
      <c r="G240" s="37">
        <f t="shared" si="71"/>
        <v>0.8947368421052632</v>
      </c>
      <c r="H240" s="37">
        <f t="shared" si="71"/>
        <v>0.17647058823529413</v>
      </c>
      <c r="I240" s="37">
        <f t="shared" si="71"/>
        <v>0.6153846153846154</v>
      </c>
      <c r="J240" s="13"/>
    </row>
    <row r="242" ht="15">
      <c r="A242" s="7" t="s">
        <v>30</v>
      </c>
    </row>
    <row r="243" spans="1:10" ht="15">
      <c r="A243" s="2" t="s">
        <v>0</v>
      </c>
      <c r="B243" s="1">
        <v>2</v>
      </c>
      <c r="C243" s="1">
        <v>5</v>
      </c>
      <c r="D243" s="1">
        <v>1</v>
      </c>
      <c r="E243" s="1">
        <v>1</v>
      </c>
      <c r="F243" s="1">
        <v>2</v>
      </c>
      <c r="G243" s="1">
        <v>0</v>
      </c>
      <c r="H243" s="1">
        <v>6</v>
      </c>
      <c r="I243" s="1">
        <v>1</v>
      </c>
      <c r="J243" s="12">
        <f aca="true" t="shared" si="72" ref="J243:J248">(SUM(B243:I243))/146</f>
        <v>0.1232876712328767</v>
      </c>
    </row>
    <row r="244" spans="1:10" ht="15">
      <c r="A244" s="2" t="s">
        <v>1</v>
      </c>
      <c r="B244" s="1"/>
      <c r="C244" s="1">
        <v>5</v>
      </c>
      <c r="D244" s="1"/>
      <c r="E244" s="1">
        <v>1</v>
      </c>
      <c r="F244" s="1"/>
      <c r="G244" s="1">
        <v>0</v>
      </c>
      <c r="H244" s="1">
        <v>1</v>
      </c>
      <c r="I244" s="1">
        <v>1</v>
      </c>
      <c r="J244" s="12">
        <f t="shared" si="72"/>
        <v>0.0547945205479452</v>
      </c>
    </row>
    <row r="245" spans="1:10" s="23" customFormat="1" ht="15">
      <c r="A245" s="21" t="s">
        <v>2</v>
      </c>
      <c r="B245" s="22">
        <v>9</v>
      </c>
      <c r="C245" s="22">
        <v>10</v>
      </c>
      <c r="D245" s="22">
        <v>6</v>
      </c>
      <c r="E245" s="22">
        <v>6</v>
      </c>
      <c r="F245" s="22">
        <v>20</v>
      </c>
      <c r="G245" s="22">
        <v>15</v>
      </c>
      <c r="H245" s="22">
        <v>2</v>
      </c>
      <c r="I245" s="22">
        <v>10</v>
      </c>
      <c r="J245" s="15">
        <f t="shared" si="72"/>
        <v>0.5342465753424658</v>
      </c>
    </row>
    <row r="246" spans="1:10" ht="15">
      <c r="A246" s="2" t="s">
        <v>3</v>
      </c>
      <c r="B246" s="1">
        <v>2</v>
      </c>
      <c r="C246" s="1">
        <v>4</v>
      </c>
      <c r="D246" s="1">
        <v>9</v>
      </c>
      <c r="E246" s="1"/>
      <c r="F246" s="1"/>
      <c r="G246" s="1">
        <v>2</v>
      </c>
      <c r="H246" s="1">
        <v>5</v>
      </c>
      <c r="I246" s="1">
        <v>1</v>
      </c>
      <c r="J246" s="12">
        <f t="shared" si="72"/>
        <v>0.15753424657534246</v>
      </c>
    </row>
    <row r="247" spans="1:10" ht="15">
      <c r="A247" s="2" t="s">
        <v>4</v>
      </c>
      <c r="B247" s="1">
        <v>4</v>
      </c>
      <c r="C247" s="1">
        <v>4</v>
      </c>
      <c r="D247" s="1">
        <v>4</v>
      </c>
      <c r="E247" s="1">
        <v>2</v>
      </c>
      <c r="F247" s="1"/>
      <c r="G247" s="1">
        <v>2</v>
      </c>
      <c r="H247" s="1">
        <v>3</v>
      </c>
      <c r="I247" s="1"/>
      <c r="J247" s="12">
        <f t="shared" si="72"/>
        <v>0.13013698630136986</v>
      </c>
    </row>
    <row r="248" spans="1:10" ht="15">
      <c r="A248" s="2" t="s">
        <v>6</v>
      </c>
      <c r="B248" s="1"/>
      <c r="C248" s="1"/>
      <c r="D248" s="1"/>
      <c r="E248" s="1"/>
      <c r="F248" s="1"/>
      <c r="G248" s="1"/>
      <c r="H248" s="1">
        <v>0</v>
      </c>
      <c r="I248" s="1"/>
      <c r="J248" s="12">
        <f t="shared" si="72"/>
        <v>0</v>
      </c>
    </row>
    <row r="249" spans="1:10" ht="15">
      <c r="A249" s="2" t="s">
        <v>5</v>
      </c>
      <c r="B249" s="3">
        <f aca="true" t="shared" si="73" ref="B249:H249">SUM(B243:B248)</f>
        <v>17</v>
      </c>
      <c r="C249" s="3">
        <f t="shared" si="73"/>
        <v>28</v>
      </c>
      <c r="D249" s="3">
        <f t="shared" si="73"/>
        <v>20</v>
      </c>
      <c r="E249" s="3">
        <f>SUM(E243:E248)</f>
        <v>10</v>
      </c>
      <c r="F249" s="3">
        <f t="shared" si="73"/>
        <v>22</v>
      </c>
      <c r="G249" s="3">
        <f t="shared" si="73"/>
        <v>19</v>
      </c>
      <c r="H249" s="3">
        <f t="shared" si="73"/>
        <v>17</v>
      </c>
      <c r="I249" s="3">
        <f>SUM(I243:I248)</f>
        <v>13</v>
      </c>
      <c r="J249" s="13">
        <f>SUM(B249:I249)</f>
        <v>146</v>
      </c>
    </row>
    <row r="250" spans="1:10" ht="15">
      <c r="A250" s="2"/>
      <c r="B250" s="37">
        <f aca="true" t="shared" si="74" ref="B250:I250">B245/B249</f>
        <v>0.5294117647058824</v>
      </c>
      <c r="C250" s="37">
        <f t="shared" si="74"/>
        <v>0.35714285714285715</v>
      </c>
      <c r="D250" s="37">
        <f t="shared" si="74"/>
        <v>0.3</v>
      </c>
      <c r="E250" s="37">
        <f t="shared" si="74"/>
        <v>0.6</v>
      </c>
      <c r="F250" s="37">
        <f t="shared" si="74"/>
        <v>0.9090909090909091</v>
      </c>
      <c r="G250" s="37">
        <f t="shared" si="74"/>
        <v>0.7894736842105263</v>
      </c>
      <c r="H250" s="37">
        <f t="shared" si="74"/>
        <v>0.11764705882352941</v>
      </c>
      <c r="I250" s="37">
        <f t="shared" si="74"/>
        <v>0.7692307692307693</v>
      </c>
      <c r="J250" s="13"/>
    </row>
    <row r="252" ht="15">
      <c r="A252" s="7" t="s">
        <v>31</v>
      </c>
    </row>
    <row r="253" spans="1:10" ht="15">
      <c r="A253" s="2" t="s">
        <v>0</v>
      </c>
      <c r="B253" s="1"/>
      <c r="C253" s="1">
        <v>1</v>
      </c>
      <c r="D253" s="1">
        <v>1</v>
      </c>
      <c r="E253" s="1">
        <v>1</v>
      </c>
      <c r="F253" s="1">
        <v>1</v>
      </c>
      <c r="G253" s="1">
        <v>0</v>
      </c>
      <c r="H253" s="1">
        <v>7</v>
      </c>
      <c r="I253" s="1">
        <v>1</v>
      </c>
      <c r="J253" s="12">
        <f aca="true" t="shared" si="75" ref="J253:J258">(SUM(B253:I253))/146</f>
        <v>0.0821917808219178</v>
      </c>
    </row>
    <row r="254" spans="1:10" s="26" customFormat="1" ht="15">
      <c r="A254" s="24" t="s">
        <v>1</v>
      </c>
      <c r="B254" s="25">
        <v>15</v>
      </c>
      <c r="C254" s="25">
        <v>25</v>
      </c>
      <c r="D254" s="25">
        <v>15</v>
      </c>
      <c r="E254" s="25">
        <v>9</v>
      </c>
      <c r="F254" s="25">
        <v>20</v>
      </c>
      <c r="G254" s="25">
        <v>12</v>
      </c>
      <c r="H254" s="25">
        <v>9</v>
      </c>
      <c r="I254" s="25">
        <v>10</v>
      </c>
      <c r="J254" s="14">
        <f t="shared" si="75"/>
        <v>0.7876712328767124</v>
      </c>
    </row>
    <row r="255" spans="1:10" ht="15">
      <c r="A255" s="2" t="s">
        <v>2</v>
      </c>
      <c r="B255" s="1">
        <v>1</v>
      </c>
      <c r="C255" s="1">
        <v>1</v>
      </c>
      <c r="D255" s="1">
        <v>3</v>
      </c>
      <c r="E255" s="1"/>
      <c r="F255" s="1">
        <v>1</v>
      </c>
      <c r="G255" s="1">
        <v>6</v>
      </c>
      <c r="H255" s="1">
        <v>0</v>
      </c>
      <c r="I255" s="1">
        <v>1</v>
      </c>
      <c r="J255" s="12">
        <f t="shared" si="75"/>
        <v>0.08904109589041095</v>
      </c>
    </row>
    <row r="256" spans="1:10" ht="15">
      <c r="A256" s="2" t="s">
        <v>3</v>
      </c>
      <c r="B256" s="1">
        <v>1</v>
      </c>
      <c r="C256" s="1"/>
      <c r="D256" s="1">
        <v>1</v>
      </c>
      <c r="E256" s="1"/>
      <c r="F256" s="1"/>
      <c r="G256" s="1">
        <v>1</v>
      </c>
      <c r="H256" s="1">
        <v>1</v>
      </c>
      <c r="I256" s="1">
        <v>1</v>
      </c>
      <c r="J256" s="12">
        <f t="shared" si="75"/>
        <v>0.03424657534246575</v>
      </c>
    </row>
    <row r="257" spans="1:10" ht="15">
      <c r="A257" s="2" t="s">
        <v>4</v>
      </c>
      <c r="B257" s="1"/>
      <c r="C257" s="1">
        <v>1</v>
      </c>
      <c r="D257" s="1"/>
      <c r="E257" s="1"/>
      <c r="F257" s="1"/>
      <c r="G257" s="1">
        <v>0</v>
      </c>
      <c r="H257" s="1">
        <v>0</v>
      </c>
      <c r="I257" s="1"/>
      <c r="J257" s="12">
        <f t="shared" si="75"/>
        <v>0.00684931506849315</v>
      </c>
    </row>
    <row r="258" spans="1:10" ht="15">
      <c r="A258" s="2" t="s">
        <v>6</v>
      </c>
      <c r="B258" s="1"/>
      <c r="C258" s="1"/>
      <c r="D258" s="1"/>
      <c r="E258" s="1"/>
      <c r="F258" s="1"/>
      <c r="G258" s="1"/>
      <c r="H258" s="1">
        <v>0</v>
      </c>
      <c r="I258" s="1"/>
      <c r="J258" s="12">
        <f t="shared" si="75"/>
        <v>0</v>
      </c>
    </row>
    <row r="259" spans="1:10" ht="15">
      <c r="A259" s="2" t="s">
        <v>5</v>
      </c>
      <c r="B259" s="3">
        <f aca="true" t="shared" si="76" ref="B259:H259">SUM(B253:B258)</f>
        <v>17</v>
      </c>
      <c r="C259" s="3">
        <f t="shared" si="76"/>
        <v>28</v>
      </c>
      <c r="D259" s="3">
        <f t="shared" si="76"/>
        <v>20</v>
      </c>
      <c r="E259" s="3">
        <f>SUM(E253:E258)</f>
        <v>10</v>
      </c>
      <c r="F259" s="3">
        <f t="shared" si="76"/>
        <v>22</v>
      </c>
      <c r="G259" s="3">
        <f t="shared" si="76"/>
        <v>19</v>
      </c>
      <c r="H259" s="3">
        <f t="shared" si="76"/>
        <v>17</v>
      </c>
      <c r="I259" s="3">
        <f>SUM(I253:I258)</f>
        <v>13</v>
      </c>
      <c r="J259" s="13">
        <f>SUM(B259:I259)</f>
        <v>146</v>
      </c>
    </row>
    <row r="260" spans="1:10" ht="15">
      <c r="A260" s="2"/>
      <c r="B260" s="37">
        <f aca="true" t="shared" si="77" ref="B260:I260">B254/B259</f>
        <v>0.8823529411764706</v>
      </c>
      <c r="C260" s="37">
        <f t="shared" si="77"/>
        <v>0.8928571428571429</v>
      </c>
      <c r="D260" s="37">
        <f t="shared" si="77"/>
        <v>0.75</v>
      </c>
      <c r="E260" s="37">
        <f t="shared" si="77"/>
        <v>0.9</v>
      </c>
      <c r="F260" s="37">
        <f t="shared" si="77"/>
        <v>0.9090909090909091</v>
      </c>
      <c r="G260" s="37">
        <f t="shared" si="77"/>
        <v>0.631578947368421</v>
      </c>
      <c r="H260" s="37">
        <f t="shared" si="77"/>
        <v>0.5294117647058824</v>
      </c>
      <c r="I260" s="37">
        <f t="shared" si="77"/>
        <v>0.7692307692307693</v>
      </c>
      <c r="J260" s="13"/>
    </row>
    <row r="262" ht="15">
      <c r="A262" s="7" t="s">
        <v>32</v>
      </c>
    </row>
    <row r="263" spans="1:10" ht="15">
      <c r="A263" s="2" t="s">
        <v>0</v>
      </c>
      <c r="B263" s="1"/>
      <c r="C263" s="1">
        <v>1</v>
      </c>
      <c r="D263" s="1">
        <v>1</v>
      </c>
      <c r="E263" s="1"/>
      <c r="F263" s="1">
        <v>2</v>
      </c>
      <c r="G263" s="1">
        <v>2</v>
      </c>
      <c r="H263" s="1">
        <v>3</v>
      </c>
      <c r="I263" s="1">
        <v>1</v>
      </c>
      <c r="J263" s="12">
        <f aca="true" t="shared" si="78" ref="J263:J268">(SUM(B263:I263))/146</f>
        <v>0.0684931506849315</v>
      </c>
    </row>
    <row r="264" spans="1:10" s="26" customFormat="1" ht="15">
      <c r="A264" s="24" t="s">
        <v>1</v>
      </c>
      <c r="B264" s="25">
        <v>15</v>
      </c>
      <c r="C264" s="25">
        <v>21</v>
      </c>
      <c r="D264" s="25">
        <v>14</v>
      </c>
      <c r="E264" s="25">
        <v>9</v>
      </c>
      <c r="F264" s="25">
        <v>19</v>
      </c>
      <c r="G264" s="25">
        <v>17</v>
      </c>
      <c r="H264" s="25">
        <v>10</v>
      </c>
      <c r="I264" s="25">
        <v>9</v>
      </c>
      <c r="J264" s="14">
        <f t="shared" si="78"/>
        <v>0.7808219178082192</v>
      </c>
    </row>
    <row r="265" spans="1:10" ht="15">
      <c r="A265" s="2" t="s">
        <v>2</v>
      </c>
      <c r="B265" s="1">
        <v>2</v>
      </c>
      <c r="C265" s="1">
        <v>1</v>
      </c>
      <c r="D265" s="1">
        <v>4</v>
      </c>
      <c r="E265" s="1"/>
      <c r="F265" s="1"/>
      <c r="G265" s="1">
        <v>0</v>
      </c>
      <c r="H265" s="1">
        <v>3</v>
      </c>
      <c r="I265" s="1">
        <v>2</v>
      </c>
      <c r="J265" s="12">
        <f t="shared" si="78"/>
        <v>0.0821917808219178</v>
      </c>
    </row>
    <row r="266" spans="1:10" ht="15">
      <c r="A266" s="2" t="s">
        <v>3</v>
      </c>
      <c r="B266" s="1"/>
      <c r="C266" s="1">
        <v>4</v>
      </c>
      <c r="D266" s="1">
        <v>1</v>
      </c>
      <c r="E266" s="1">
        <v>1</v>
      </c>
      <c r="F266" s="1">
        <v>1</v>
      </c>
      <c r="G266" s="1">
        <v>0</v>
      </c>
      <c r="H266" s="1">
        <v>1</v>
      </c>
      <c r="I266" s="1">
        <v>1</v>
      </c>
      <c r="J266" s="12">
        <f t="shared" si="78"/>
        <v>0.06164383561643835</v>
      </c>
    </row>
    <row r="267" spans="1:10" ht="15">
      <c r="A267" s="2" t="s">
        <v>4</v>
      </c>
      <c r="B267" s="1"/>
      <c r="C267" s="1">
        <v>1</v>
      </c>
      <c r="D267" s="1"/>
      <c r="E267" s="1"/>
      <c r="F267" s="1"/>
      <c r="G267" s="1">
        <v>0</v>
      </c>
      <c r="H267" s="1">
        <v>0</v>
      </c>
      <c r="I267" s="1"/>
      <c r="J267" s="12">
        <f t="shared" si="78"/>
        <v>0.00684931506849315</v>
      </c>
    </row>
    <row r="268" spans="1:10" ht="15">
      <c r="A268" s="2" t="s">
        <v>6</v>
      </c>
      <c r="B268" s="1"/>
      <c r="C268" s="1"/>
      <c r="D268" s="1"/>
      <c r="E268" s="1"/>
      <c r="F268" s="1"/>
      <c r="G268" s="1"/>
      <c r="H268" s="1">
        <v>0</v>
      </c>
      <c r="I268" s="1"/>
      <c r="J268" s="12">
        <f t="shared" si="78"/>
        <v>0</v>
      </c>
    </row>
    <row r="269" spans="1:10" ht="15">
      <c r="A269" s="2" t="s">
        <v>5</v>
      </c>
      <c r="B269" s="3">
        <f aca="true" t="shared" si="79" ref="B269:H269">SUM(B263:B268)</f>
        <v>17</v>
      </c>
      <c r="C269" s="3">
        <f t="shared" si="79"/>
        <v>28</v>
      </c>
      <c r="D269" s="3">
        <f t="shared" si="79"/>
        <v>20</v>
      </c>
      <c r="E269" s="3">
        <f>SUM(E263:E268)</f>
        <v>10</v>
      </c>
      <c r="F269" s="3">
        <f t="shared" si="79"/>
        <v>22</v>
      </c>
      <c r="G269" s="3">
        <f t="shared" si="79"/>
        <v>19</v>
      </c>
      <c r="H269" s="3">
        <f t="shared" si="79"/>
        <v>17</v>
      </c>
      <c r="I269" s="3">
        <f>SUM(I263:I268)</f>
        <v>13</v>
      </c>
      <c r="J269" s="13">
        <f>SUM(B269:I269)</f>
        <v>146</v>
      </c>
    </row>
    <row r="270" spans="1:10" ht="15">
      <c r="A270" s="2"/>
      <c r="B270" s="37">
        <f aca="true" t="shared" si="80" ref="B270:I270">B264/B269</f>
        <v>0.8823529411764706</v>
      </c>
      <c r="C270" s="37">
        <f t="shared" si="80"/>
        <v>0.75</v>
      </c>
      <c r="D270" s="37">
        <f t="shared" si="80"/>
        <v>0.7</v>
      </c>
      <c r="E270" s="37">
        <f t="shared" si="80"/>
        <v>0.9</v>
      </c>
      <c r="F270" s="37">
        <f t="shared" si="80"/>
        <v>0.8636363636363636</v>
      </c>
      <c r="G270" s="37">
        <f t="shared" si="80"/>
        <v>0.8947368421052632</v>
      </c>
      <c r="H270" s="37">
        <f t="shared" si="80"/>
        <v>0.5882352941176471</v>
      </c>
      <c r="I270" s="37">
        <f t="shared" si="80"/>
        <v>0.6923076923076923</v>
      </c>
      <c r="J270" s="13"/>
    </row>
    <row r="272" ht="15">
      <c r="A272" s="7" t="s">
        <v>33</v>
      </c>
    </row>
    <row r="273" spans="1:10" ht="15">
      <c r="A273" s="2" t="s">
        <v>0</v>
      </c>
      <c r="B273" s="1">
        <v>3</v>
      </c>
      <c r="C273" s="1">
        <v>5</v>
      </c>
      <c r="D273" s="1">
        <v>4</v>
      </c>
      <c r="E273" s="1">
        <v>2</v>
      </c>
      <c r="F273" s="1"/>
      <c r="G273" s="1">
        <v>0</v>
      </c>
      <c r="H273" s="1">
        <v>4</v>
      </c>
      <c r="I273" s="1">
        <v>1</v>
      </c>
      <c r="J273" s="12">
        <f aca="true" t="shared" si="81" ref="J273:J278">(SUM(B273:I273))/146</f>
        <v>0.13013698630136986</v>
      </c>
    </row>
    <row r="274" spans="1:10" ht="15">
      <c r="A274" s="2" t="s">
        <v>1</v>
      </c>
      <c r="B274" s="1"/>
      <c r="C274" s="1">
        <v>2</v>
      </c>
      <c r="D274" s="1">
        <v>4</v>
      </c>
      <c r="E274" s="1">
        <v>1</v>
      </c>
      <c r="F274" s="1"/>
      <c r="G274" s="1">
        <v>0</v>
      </c>
      <c r="H274" s="1">
        <v>1</v>
      </c>
      <c r="I274" s="1">
        <v>1</v>
      </c>
      <c r="J274" s="12">
        <f t="shared" si="81"/>
        <v>0.06164383561643835</v>
      </c>
    </row>
    <row r="275" spans="1:10" ht="15">
      <c r="A275" s="2" t="s">
        <v>2</v>
      </c>
      <c r="B275" s="1">
        <v>3</v>
      </c>
      <c r="C275" s="1">
        <v>12</v>
      </c>
      <c r="D275" s="1">
        <v>6</v>
      </c>
      <c r="E275" s="1">
        <v>4</v>
      </c>
      <c r="F275" s="1">
        <v>6</v>
      </c>
      <c r="G275" s="1">
        <v>0</v>
      </c>
      <c r="H275" s="1">
        <v>4</v>
      </c>
      <c r="I275" s="1">
        <v>1</v>
      </c>
      <c r="J275" s="12">
        <f t="shared" si="81"/>
        <v>0.2465753424657534</v>
      </c>
    </row>
    <row r="276" spans="1:10" s="20" customFormat="1" ht="15">
      <c r="A276" s="19" t="s">
        <v>3</v>
      </c>
      <c r="B276" s="1">
        <v>1</v>
      </c>
      <c r="C276" s="1">
        <v>2</v>
      </c>
      <c r="D276" s="1">
        <v>3</v>
      </c>
      <c r="E276" s="1"/>
      <c r="F276" s="1"/>
      <c r="G276" s="1">
        <v>3</v>
      </c>
      <c r="H276" s="1">
        <v>3</v>
      </c>
      <c r="I276" s="1">
        <v>2</v>
      </c>
      <c r="J276" s="12">
        <f t="shared" si="81"/>
        <v>0.0958904109589041</v>
      </c>
    </row>
    <row r="277" spans="1:10" s="23" customFormat="1" ht="15">
      <c r="A277" s="21" t="s">
        <v>4</v>
      </c>
      <c r="B277" s="22">
        <v>10</v>
      </c>
      <c r="C277" s="22">
        <v>6</v>
      </c>
      <c r="D277" s="22">
        <v>3</v>
      </c>
      <c r="E277" s="22">
        <v>3</v>
      </c>
      <c r="F277" s="22">
        <v>16</v>
      </c>
      <c r="G277" s="22">
        <v>16</v>
      </c>
      <c r="H277" s="22">
        <v>5</v>
      </c>
      <c r="I277" s="22">
        <v>8</v>
      </c>
      <c r="J277" s="15">
        <f t="shared" si="81"/>
        <v>0.4589041095890411</v>
      </c>
    </row>
    <row r="278" spans="1:10" ht="15">
      <c r="A278" s="2" t="s">
        <v>6</v>
      </c>
      <c r="B278" s="1"/>
      <c r="C278" s="1">
        <v>1</v>
      </c>
      <c r="D278" s="1"/>
      <c r="E278" s="1"/>
      <c r="F278" s="1"/>
      <c r="G278" s="1"/>
      <c r="H278" s="1">
        <v>0</v>
      </c>
      <c r="I278" s="1"/>
      <c r="J278" s="12">
        <f t="shared" si="81"/>
        <v>0.00684931506849315</v>
      </c>
    </row>
    <row r="279" spans="1:10" ht="15">
      <c r="A279" s="2" t="s">
        <v>5</v>
      </c>
      <c r="B279" s="3">
        <f aca="true" t="shared" si="82" ref="B279:H279">SUM(B273:B278)</f>
        <v>17</v>
      </c>
      <c r="C279" s="3">
        <f t="shared" si="82"/>
        <v>28</v>
      </c>
      <c r="D279" s="3">
        <f t="shared" si="82"/>
        <v>20</v>
      </c>
      <c r="E279" s="3">
        <f>SUM(E273:E278)</f>
        <v>10</v>
      </c>
      <c r="F279" s="3">
        <f t="shared" si="82"/>
        <v>22</v>
      </c>
      <c r="G279" s="3">
        <f t="shared" si="82"/>
        <v>19</v>
      </c>
      <c r="H279" s="3">
        <f t="shared" si="82"/>
        <v>17</v>
      </c>
      <c r="I279" s="3">
        <f>SUM(I273:I278)</f>
        <v>13</v>
      </c>
      <c r="J279" s="13">
        <f>SUM(B279:I279)</f>
        <v>146</v>
      </c>
    </row>
    <row r="280" spans="1:10" ht="15">
      <c r="A280" s="2"/>
      <c r="B280" s="37">
        <f>B277/B279</f>
        <v>0.5882352941176471</v>
      </c>
      <c r="C280" s="37">
        <f aca="true" t="shared" si="83" ref="C280:I280">C277/C279</f>
        <v>0.21428571428571427</v>
      </c>
      <c r="D280" s="37">
        <f t="shared" si="83"/>
        <v>0.15</v>
      </c>
      <c r="E280" s="37">
        <f t="shared" si="83"/>
        <v>0.3</v>
      </c>
      <c r="F280" s="37">
        <f t="shared" si="83"/>
        <v>0.7272727272727273</v>
      </c>
      <c r="G280" s="37">
        <f t="shared" si="83"/>
        <v>0.8421052631578947</v>
      </c>
      <c r="H280" s="37">
        <f t="shared" si="83"/>
        <v>0.29411764705882354</v>
      </c>
      <c r="I280" s="37">
        <f t="shared" si="83"/>
        <v>0.6153846153846154</v>
      </c>
      <c r="J280" s="13"/>
    </row>
    <row r="282" ht="15">
      <c r="A282" s="7" t="s">
        <v>34</v>
      </c>
    </row>
    <row r="283" spans="1:10" ht="15">
      <c r="A283" s="2" t="s">
        <v>0</v>
      </c>
      <c r="B283" s="1">
        <v>9</v>
      </c>
      <c r="C283" s="1">
        <v>9</v>
      </c>
      <c r="D283" s="1">
        <v>7</v>
      </c>
      <c r="E283" s="1">
        <v>3</v>
      </c>
      <c r="F283" s="1">
        <v>3</v>
      </c>
      <c r="G283" s="1">
        <v>1</v>
      </c>
      <c r="H283" s="1">
        <v>3</v>
      </c>
      <c r="I283" s="1">
        <v>2</v>
      </c>
      <c r="J283" s="12">
        <f aca="true" t="shared" si="84" ref="J283:J288">(SUM(B283:I283))/146</f>
        <v>0.2534246575342466</v>
      </c>
    </row>
    <row r="284" spans="1:10" ht="15">
      <c r="A284" s="2" t="s">
        <v>1</v>
      </c>
      <c r="B284" s="1">
        <v>1</v>
      </c>
      <c r="C284" s="1">
        <v>8</v>
      </c>
      <c r="D284" s="1">
        <v>1</v>
      </c>
      <c r="E284" s="1">
        <v>1</v>
      </c>
      <c r="F284" s="1"/>
      <c r="G284" s="1">
        <v>1</v>
      </c>
      <c r="H284" s="1">
        <v>2</v>
      </c>
      <c r="I284" s="1">
        <v>2</v>
      </c>
      <c r="J284" s="12">
        <f t="shared" si="84"/>
        <v>0.1095890410958904</v>
      </c>
    </row>
    <row r="285" spans="1:10" ht="15">
      <c r="A285" s="2" t="s">
        <v>2</v>
      </c>
      <c r="B285" s="1">
        <v>1</v>
      </c>
      <c r="C285" s="1">
        <v>11</v>
      </c>
      <c r="D285" s="1">
        <v>9</v>
      </c>
      <c r="E285" s="1">
        <v>5</v>
      </c>
      <c r="F285" s="1">
        <v>1</v>
      </c>
      <c r="G285" s="1">
        <v>1</v>
      </c>
      <c r="H285" s="1">
        <v>1</v>
      </c>
      <c r="I285" s="1">
        <v>1</v>
      </c>
      <c r="J285" s="12">
        <f t="shared" si="84"/>
        <v>0.2054794520547945</v>
      </c>
    </row>
    <row r="286" spans="1:10" s="23" customFormat="1" ht="15">
      <c r="A286" s="21" t="s">
        <v>3</v>
      </c>
      <c r="B286" s="22">
        <v>6</v>
      </c>
      <c r="C286" s="22"/>
      <c r="D286" s="22">
        <v>3</v>
      </c>
      <c r="E286" s="22">
        <v>1</v>
      </c>
      <c r="F286" s="22">
        <v>17</v>
      </c>
      <c r="G286" s="22">
        <v>16</v>
      </c>
      <c r="H286" s="22">
        <v>4</v>
      </c>
      <c r="I286" s="22">
        <v>8</v>
      </c>
      <c r="J286" s="15">
        <f t="shared" si="84"/>
        <v>0.3767123287671233</v>
      </c>
    </row>
    <row r="287" spans="1:10" ht="15">
      <c r="A287" s="2" t="s">
        <v>4</v>
      </c>
      <c r="B287" s="1"/>
      <c r="C287" s="1"/>
      <c r="D287" s="1"/>
      <c r="E287" s="1"/>
      <c r="F287" s="1"/>
      <c r="G287" s="1">
        <v>0</v>
      </c>
      <c r="H287" s="1">
        <v>4</v>
      </c>
      <c r="I287" s="1"/>
      <c r="J287" s="12">
        <f t="shared" si="84"/>
        <v>0.0273972602739726</v>
      </c>
    </row>
    <row r="288" spans="1:10" ht="15">
      <c r="A288" s="2" t="s">
        <v>6</v>
      </c>
      <c r="B288" s="1"/>
      <c r="C288" s="1"/>
      <c r="D288" s="1"/>
      <c r="E288" s="1"/>
      <c r="F288" s="1">
        <v>1</v>
      </c>
      <c r="G288" s="1"/>
      <c r="H288" s="1">
        <v>3</v>
      </c>
      <c r="I288" s="1"/>
      <c r="J288" s="12">
        <f t="shared" si="84"/>
        <v>0.0273972602739726</v>
      </c>
    </row>
    <row r="289" spans="1:10" ht="15">
      <c r="A289" s="2" t="s">
        <v>5</v>
      </c>
      <c r="B289" s="3">
        <f aca="true" t="shared" si="85" ref="B289:H289">SUM(B283:B288)</f>
        <v>17</v>
      </c>
      <c r="C289" s="3">
        <f t="shared" si="85"/>
        <v>28</v>
      </c>
      <c r="D289" s="3">
        <f t="shared" si="85"/>
        <v>20</v>
      </c>
      <c r="E289" s="3">
        <f>SUM(E283:E288)</f>
        <v>10</v>
      </c>
      <c r="F289" s="3">
        <f t="shared" si="85"/>
        <v>22</v>
      </c>
      <c r="G289" s="3">
        <f t="shared" si="85"/>
        <v>19</v>
      </c>
      <c r="H289" s="3">
        <f t="shared" si="85"/>
        <v>17</v>
      </c>
      <c r="I289" s="3">
        <f>SUM(I283:I288)</f>
        <v>13</v>
      </c>
      <c r="J289" s="13">
        <f>SUM(B289:I289)</f>
        <v>146</v>
      </c>
    </row>
    <row r="290" spans="1:10" ht="15">
      <c r="A290" s="2"/>
      <c r="B290" s="37">
        <f aca="true" t="shared" si="86" ref="B290:I290">B286/B289</f>
        <v>0.35294117647058826</v>
      </c>
      <c r="C290" s="37">
        <f t="shared" si="86"/>
        <v>0</v>
      </c>
      <c r="D290" s="37">
        <f t="shared" si="86"/>
        <v>0.15</v>
      </c>
      <c r="E290" s="37">
        <f t="shared" si="86"/>
        <v>0.1</v>
      </c>
      <c r="F290" s="37">
        <f t="shared" si="86"/>
        <v>0.7727272727272727</v>
      </c>
      <c r="G290" s="37">
        <f t="shared" si="86"/>
        <v>0.8421052631578947</v>
      </c>
      <c r="H290" s="37">
        <f t="shared" si="86"/>
        <v>0.23529411764705882</v>
      </c>
      <c r="I290" s="37">
        <f t="shared" si="86"/>
        <v>0.6153846153846154</v>
      </c>
      <c r="J290" s="13"/>
    </row>
    <row r="292" ht="15">
      <c r="A292" s="7" t="s">
        <v>35</v>
      </c>
    </row>
    <row r="293" spans="1:10" ht="15">
      <c r="A293" s="2" t="s">
        <v>0</v>
      </c>
      <c r="B293" s="1"/>
      <c r="C293" s="1">
        <v>2</v>
      </c>
      <c r="D293" s="1">
        <v>2</v>
      </c>
      <c r="E293" s="1">
        <v>4</v>
      </c>
      <c r="F293" s="1">
        <v>1</v>
      </c>
      <c r="G293" s="1">
        <v>1</v>
      </c>
      <c r="H293" s="1">
        <v>6</v>
      </c>
      <c r="I293" s="1">
        <v>1</v>
      </c>
      <c r="J293" s="12">
        <f aca="true" t="shared" si="87" ref="J293:J298">(SUM(B293:I293))/146</f>
        <v>0.11643835616438356</v>
      </c>
    </row>
    <row r="294" spans="1:10" s="23" customFormat="1" ht="15">
      <c r="A294" s="21" t="s">
        <v>1</v>
      </c>
      <c r="B294" s="22">
        <v>16</v>
      </c>
      <c r="C294" s="22">
        <v>7</v>
      </c>
      <c r="D294" s="22">
        <v>7</v>
      </c>
      <c r="E294" s="22">
        <v>1</v>
      </c>
      <c r="F294" s="22">
        <v>20</v>
      </c>
      <c r="G294" s="22">
        <v>15</v>
      </c>
      <c r="H294" s="22">
        <v>2</v>
      </c>
      <c r="I294" s="22">
        <v>8</v>
      </c>
      <c r="J294" s="15">
        <f t="shared" si="87"/>
        <v>0.5205479452054794</v>
      </c>
    </row>
    <row r="295" spans="1:10" ht="15">
      <c r="A295" s="2" t="s">
        <v>2</v>
      </c>
      <c r="B295" s="1">
        <v>1</v>
      </c>
      <c r="C295" s="1">
        <v>3</v>
      </c>
      <c r="D295" s="1">
        <v>4</v>
      </c>
      <c r="E295" s="1">
        <v>1</v>
      </c>
      <c r="F295" s="1">
        <v>1</v>
      </c>
      <c r="G295" s="1">
        <v>0</v>
      </c>
      <c r="H295" s="1">
        <v>1</v>
      </c>
      <c r="I295" s="1">
        <v>1</v>
      </c>
      <c r="J295" s="12">
        <f t="shared" si="87"/>
        <v>0.0821917808219178</v>
      </c>
    </row>
    <row r="296" spans="1:10" ht="15">
      <c r="A296" s="2" t="s">
        <v>3</v>
      </c>
      <c r="B296" s="1"/>
      <c r="C296" s="1">
        <v>8</v>
      </c>
      <c r="D296" s="1">
        <v>3</v>
      </c>
      <c r="E296" s="1">
        <v>3</v>
      </c>
      <c r="F296" s="1"/>
      <c r="G296" s="1">
        <v>1</v>
      </c>
      <c r="H296" s="1">
        <v>4</v>
      </c>
      <c r="I296" s="1">
        <v>3</v>
      </c>
      <c r="J296" s="12">
        <f t="shared" si="87"/>
        <v>0.1506849315068493</v>
      </c>
    </row>
    <row r="297" spans="1:10" ht="15">
      <c r="A297" s="2" t="s">
        <v>4</v>
      </c>
      <c r="B297" s="1"/>
      <c r="C297" s="1">
        <v>8</v>
      </c>
      <c r="D297" s="1">
        <v>4</v>
      </c>
      <c r="E297" s="1">
        <v>1</v>
      </c>
      <c r="F297" s="1"/>
      <c r="G297" s="1">
        <v>2</v>
      </c>
      <c r="H297" s="1">
        <v>4</v>
      </c>
      <c r="I297" s="1"/>
      <c r="J297" s="12">
        <f t="shared" si="87"/>
        <v>0.13013698630136986</v>
      </c>
    </row>
    <row r="298" spans="1:10" ht="15">
      <c r="A298" s="2" t="s">
        <v>6</v>
      </c>
      <c r="B298" s="1"/>
      <c r="C298" s="1"/>
      <c r="D298" s="1"/>
      <c r="E298" s="1"/>
      <c r="F298" s="1"/>
      <c r="G298" s="1"/>
      <c r="H298" s="1">
        <v>0</v>
      </c>
      <c r="I298" s="1"/>
      <c r="J298" s="12">
        <f t="shared" si="87"/>
        <v>0</v>
      </c>
    </row>
    <row r="299" spans="1:10" ht="15">
      <c r="A299" s="2" t="s">
        <v>5</v>
      </c>
      <c r="B299" s="3">
        <f aca="true" t="shared" si="88" ref="B299:H299">SUM(B293:B298)</f>
        <v>17</v>
      </c>
      <c r="C299" s="3">
        <f t="shared" si="88"/>
        <v>28</v>
      </c>
      <c r="D299" s="3">
        <f t="shared" si="88"/>
        <v>20</v>
      </c>
      <c r="E299" s="3">
        <f>SUM(E293:E298)</f>
        <v>10</v>
      </c>
      <c r="F299" s="3">
        <f t="shared" si="88"/>
        <v>22</v>
      </c>
      <c r="G299" s="3">
        <f t="shared" si="88"/>
        <v>19</v>
      </c>
      <c r="H299" s="3">
        <f t="shared" si="88"/>
        <v>17</v>
      </c>
      <c r="I299" s="3">
        <f>SUM(I293:I298)</f>
        <v>13</v>
      </c>
      <c r="J299" s="13">
        <f>SUM(B299:I299)</f>
        <v>146</v>
      </c>
    </row>
    <row r="300" spans="1:10" ht="15">
      <c r="A300" s="2"/>
      <c r="B300" s="37">
        <f aca="true" t="shared" si="89" ref="B300:I300">B294/B299</f>
        <v>0.9411764705882353</v>
      </c>
      <c r="C300" s="37">
        <f t="shared" si="89"/>
        <v>0.25</v>
      </c>
      <c r="D300" s="37">
        <f t="shared" si="89"/>
        <v>0.35</v>
      </c>
      <c r="E300" s="37">
        <f t="shared" si="89"/>
        <v>0.1</v>
      </c>
      <c r="F300" s="37">
        <f t="shared" si="89"/>
        <v>0.9090909090909091</v>
      </c>
      <c r="G300" s="37">
        <f t="shared" si="89"/>
        <v>0.7894736842105263</v>
      </c>
      <c r="H300" s="37">
        <f t="shared" si="89"/>
        <v>0.11764705882352941</v>
      </c>
      <c r="I300" s="37">
        <f t="shared" si="89"/>
        <v>0.6153846153846154</v>
      </c>
      <c r="J300" s="13"/>
    </row>
    <row r="302" ht="15">
      <c r="A302" s="7" t="s">
        <v>36</v>
      </c>
    </row>
    <row r="303" spans="1:10" ht="15">
      <c r="A303" s="2" t="s">
        <v>0</v>
      </c>
      <c r="B303" s="1"/>
      <c r="C303" s="1">
        <v>1</v>
      </c>
      <c r="D303" s="1">
        <v>1</v>
      </c>
      <c r="E303" s="1"/>
      <c r="F303" s="1"/>
      <c r="G303" s="1">
        <v>9</v>
      </c>
      <c r="H303" s="1">
        <v>0</v>
      </c>
      <c r="I303" s="1">
        <v>1</v>
      </c>
      <c r="J303" s="12">
        <f aca="true" t="shared" si="90" ref="J303:J308">(SUM(B303:I303))/146</f>
        <v>0.0821917808219178</v>
      </c>
    </row>
    <row r="304" spans="1:10" ht="15">
      <c r="A304" s="2" t="s">
        <v>1</v>
      </c>
      <c r="B304" s="1">
        <v>1</v>
      </c>
      <c r="C304" s="1">
        <v>2</v>
      </c>
      <c r="D304" s="1">
        <v>4</v>
      </c>
      <c r="E304" s="1">
        <v>2</v>
      </c>
      <c r="F304" s="1"/>
      <c r="G304" s="1">
        <v>1</v>
      </c>
      <c r="H304" s="1">
        <v>6</v>
      </c>
      <c r="I304" s="1">
        <v>1</v>
      </c>
      <c r="J304" s="12">
        <f t="shared" si="90"/>
        <v>0.11643835616438356</v>
      </c>
    </row>
    <row r="305" spans="1:10" s="23" customFormat="1" ht="15">
      <c r="A305" s="21" t="s">
        <v>2</v>
      </c>
      <c r="B305" s="22">
        <v>14</v>
      </c>
      <c r="C305" s="22">
        <v>20</v>
      </c>
      <c r="D305" s="22">
        <v>8</v>
      </c>
      <c r="E305" s="22">
        <v>7</v>
      </c>
      <c r="F305" s="22">
        <v>21</v>
      </c>
      <c r="G305" s="22">
        <v>0</v>
      </c>
      <c r="H305" s="22">
        <v>6</v>
      </c>
      <c r="I305" s="27">
        <v>8</v>
      </c>
      <c r="J305" s="15">
        <f t="shared" si="90"/>
        <v>0.5753424657534246</v>
      </c>
    </row>
    <row r="306" spans="1:10" ht="15">
      <c r="A306" s="2" t="s">
        <v>3</v>
      </c>
      <c r="B306" s="1"/>
      <c r="C306" s="1">
        <v>2</v>
      </c>
      <c r="D306" s="1">
        <v>4</v>
      </c>
      <c r="E306" s="1"/>
      <c r="F306" s="1">
        <v>1</v>
      </c>
      <c r="G306" s="1">
        <v>9</v>
      </c>
      <c r="H306" s="1">
        <v>1</v>
      </c>
      <c r="I306" s="1">
        <v>3</v>
      </c>
      <c r="J306" s="12">
        <f t="shared" si="90"/>
        <v>0.136986301369863</v>
      </c>
    </row>
    <row r="307" spans="1:10" ht="15">
      <c r="A307" s="2" t="s">
        <v>4</v>
      </c>
      <c r="B307" s="1">
        <v>2</v>
      </c>
      <c r="C307" s="1">
        <v>3</v>
      </c>
      <c r="D307" s="1">
        <v>3</v>
      </c>
      <c r="E307" s="1">
        <v>1</v>
      </c>
      <c r="F307" s="1"/>
      <c r="G307" s="1">
        <v>0</v>
      </c>
      <c r="H307" s="1">
        <v>4</v>
      </c>
      <c r="I307" s="1"/>
      <c r="J307" s="12">
        <f t="shared" si="90"/>
        <v>0.08904109589041095</v>
      </c>
    </row>
    <row r="308" spans="1:10" ht="15">
      <c r="A308" s="2" t="s">
        <v>6</v>
      </c>
      <c r="B308" s="1"/>
      <c r="C308" s="1"/>
      <c r="D308" s="1"/>
      <c r="E308" s="1"/>
      <c r="F308" s="1"/>
      <c r="G308" s="1"/>
      <c r="H308" s="1">
        <v>0</v>
      </c>
      <c r="I308" s="1"/>
      <c r="J308" s="12">
        <f t="shared" si="90"/>
        <v>0</v>
      </c>
    </row>
    <row r="309" spans="1:10" ht="15">
      <c r="A309" s="2" t="s">
        <v>5</v>
      </c>
      <c r="B309" s="3">
        <f aca="true" t="shared" si="91" ref="B309:H309">SUM(B303:B308)</f>
        <v>17</v>
      </c>
      <c r="C309" s="3">
        <f t="shared" si="91"/>
        <v>28</v>
      </c>
      <c r="D309" s="3">
        <f t="shared" si="91"/>
        <v>20</v>
      </c>
      <c r="E309" s="3">
        <f>SUM(E303:E308)</f>
        <v>10</v>
      </c>
      <c r="F309" s="3">
        <f t="shared" si="91"/>
        <v>22</v>
      </c>
      <c r="G309" s="3">
        <f t="shared" si="91"/>
        <v>19</v>
      </c>
      <c r="H309" s="3">
        <f t="shared" si="91"/>
        <v>17</v>
      </c>
      <c r="I309" s="3">
        <f>SUM(I303:I308)</f>
        <v>13</v>
      </c>
      <c r="J309" s="13">
        <f>SUM(B309:I309)</f>
        <v>146</v>
      </c>
    </row>
    <row r="310" spans="1:10" ht="15">
      <c r="A310" s="2"/>
      <c r="B310" s="37">
        <f aca="true" t="shared" si="92" ref="B310:I310">B305/B309</f>
        <v>0.8235294117647058</v>
      </c>
      <c r="C310" s="37">
        <f t="shared" si="92"/>
        <v>0.7142857142857143</v>
      </c>
      <c r="D310" s="37">
        <f t="shared" si="92"/>
        <v>0.4</v>
      </c>
      <c r="E310" s="37">
        <f t="shared" si="92"/>
        <v>0.7</v>
      </c>
      <c r="F310" s="37">
        <f t="shared" si="92"/>
        <v>0.9545454545454546</v>
      </c>
      <c r="G310" s="37">
        <f t="shared" si="92"/>
        <v>0</v>
      </c>
      <c r="H310" s="37">
        <f t="shared" si="92"/>
        <v>0.35294117647058826</v>
      </c>
      <c r="I310" s="37">
        <f t="shared" si="92"/>
        <v>0.6153846153846154</v>
      </c>
      <c r="J310" s="13"/>
    </row>
    <row r="312" ht="15">
      <c r="A312" s="7" t="s">
        <v>37</v>
      </c>
    </row>
    <row r="313" spans="1:10" s="23" customFormat="1" ht="15">
      <c r="A313" s="21" t="s">
        <v>0</v>
      </c>
      <c r="B313" s="22">
        <v>13</v>
      </c>
      <c r="C313" s="22">
        <v>15</v>
      </c>
      <c r="D313" s="22">
        <v>11</v>
      </c>
      <c r="E313" s="22">
        <v>7</v>
      </c>
      <c r="F313" s="22">
        <v>15</v>
      </c>
      <c r="G313" s="22">
        <v>9</v>
      </c>
      <c r="H313" s="22">
        <v>3</v>
      </c>
      <c r="I313" s="27">
        <v>7</v>
      </c>
      <c r="J313" s="15">
        <f aca="true" t="shared" si="93" ref="J313:J318">(SUM(B313:I313))/146</f>
        <v>0.547945205479452</v>
      </c>
    </row>
    <row r="314" spans="1:10" ht="15">
      <c r="A314" s="2" t="s">
        <v>1</v>
      </c>
      <c r="B314" s="1"/>
      <c r="C314" s="1"/>
      <c r="D314" s="1"/>
      <c r="E314" s="1"/>
      <c r="F314" s="1"/>
      <c r="G314" s="1">
        <v>1</v>
      </c>
      <c r="H314" s="1">
        <v>0</v>
      </c>
      <c r="I314" s="1">
        <v>1</v>
      </c>
      <c r="J314" s="12">
        <f t="shared" si="93"/>
        <v>0.0136986301369863</v>
      </c>
    </row>
    <row r="315" spans="1:10" ht="15">
      <c r="A315" s="2" t="s">
        <v>2</v>
      </c>
      <c r="B315" s="1"/>
      <c r="C315" s="1">
        <v>3</v>
      </c>
      <c r="D315" s="1">
        <v>5</v>
      </c>
      <c r="E315" s="1">
        <v>1</v>
      </c>
      <c r="F315" s="1">
        <v>2</v>
      </c>
      <c r="G315" s="1">
        <v>0</v>
      </c>
      <c r="H315" s="1">
        <v>1</v>
      </c>
      <c r="I315" s="1">
        <v>3</v>
      </c>
      <c r="J315" s="12">
        <f t="shared" si="93"/>
        <v>0.10273972602739725</v>
      </c>
    </row>
    <row r="316" spans="1:10" ht="15">
      <c r="A316" s="2" t="s">
        <v>3</v>
      </c>
      <c r="B316" s="1">
        <v>2</v>
      </c>
      <c r="C316" s="1"/>
      <c r="D316" s="1"/>
      <c r="E316" s="1"/>
      <c r="F316" s="1">
        <v>1</v>
      </c>
      <c r="G316" s="1">
        <v>9</v>
      </c>
      <c r="H316" s="1">
        <v>6</v>
      </c>
      <c r="I316" s="1">
        <v>2</v>
      </c>
      <c r="J316" s="12">
        <f t="shared" si="93"/>
        <v>0.136986301369863</v>
      </c>
    </row>
    <row r="317" spans="1:10" ht="15">
      <c r="A317" s="2" t="s">
        <v>4</v>
      </c>
      <c r="B317" s="1">
        <v>2</v>
      </c>
      <c r="C317" s="1">
        <v>10</v>
      </c>
      <c r="D317" s="1">
        <v>4</v>
      </c>
      <c r="E317" s="1">
        <v>2</v>
      </c>
      <c r="F317" s="1">
        <v>4</v>
      </c>
      <c r="G317" s="1">
        <v>0</v>
      </c>
      <c r="H317" s="1">
        <v>7</v>
      </c>
      <c r="I317" s="1"/>
      <c r="J317" s="12">
        <f t="shared" si="93"/>
        <v>0.19863013698630136</v>
      </c>
    </row>
    <row r="318" spans="1:10" ht="15">
      <c r="A318" s="2" t="s">
        <v>6</v>
      </c>
      <c r="B318" s="1"/>
      <c r="C318" s="1"/>
      <c r="D318" s="1"/>
      <c r="E318" s="1"/>
      <c r="F318" s="1"/>
      <c r="G318" s="1"/>
      <c r="H318" s="1">
        <v>0</v>
      </c>
      <c r="I318" s="1"/>
      <c r="J318" s="12">
        <f t="shared" si="93"/>
        <v>0</v>
      </c>
    </row>
    <row r="319" spans="1:10" ht="15">
      <c r="A319" s="2" t="s">
        <v>5</v>
      </c>
      <c r="B319" s="3">
        <f aca="true" t="shared" si="94" ref="B319:H319">SUM(B313:B318)</f>
        <v>17</v>
      </c>
      <c r="C319" s="3">
        <f t="shared" si="94"/>
        <v>28</v>
      </c>
      <c r="D319" s="3">
        <f t="shared" si="94"/>
        <v>20</v>
      </c>
      <c r="E319" s="3">
        <f>SUM(E313:E318)</f>
        <v>10</v>
      </c>
      <c r="F319" s="3">
        <f t="shared" si="94"/>
        <v>22</v>
      </c>
      <c r="G319" s="3">
        <f t="shared" si="94"/>
        <v>19</v>
      </c>
      <c r="H319" s="3">
        <f t="shared" si="94"/>
        <v>17</v>
      </c>
      <c r="I319" s="3">
        <f>SUM(I313:I318)</f>
        <v>13</v>
      </c>
      <c r="J319" s="13">
        <f>SUM(B319:I319)</f>
        <v>146</v>
      </c>
    </row>
    <row r="320" spans="1:10" ht="15">
      <c r="A320" s="2"/>
      <c r="B320" s="37">
        <f aca="true" t="shared" si="95" ref="B320:I320">B313/B319</f>
        <v>0.7647058823529411</v>
      </c>
      <c r="C320" s="37">
        <f t="shared" si="95"/>
        <v>0.5357142857142857</v>
      </c>
      <c r="D320" s="37">
        <f t="shared" si="95"/>
        <v>0.55</v>
      </c>
      <c r="E320" s="37">
        <f t="shared" si="95"/>
        <v>0.7</v>
      </c>
      <c r="F320" s="37">
        <f t="shared" si="95"/>
        <v>0.6818181818181818</v>
      </c>
      <c r="G320" s="37">
        <f t="shared" si="95"/>
        <v>0.47368421052631576</v>
      </c>
      <c r="H320" s="37">
        <f t="shared" si="95"/>
        <v>0.17647058823529413</v>
      </c>
      <c r="I320" s="37">
        <f t="shared" si="95"/>
        <v>0.5384615384615384</v>
      </c>
      <c r="J320" s="13"/>
    </row>
    <row r="322" ht="15">
      <c r="A322" s="7" t="s">
        <v>38</v>
      </c>
    </row>
    <row r="323" spans="1:10" ht="15">
      <c r="A323" s="2" t="s">
        <v>0</v>
      </c>
      <c r="B323" s="1"/>
      <c r="C323" s="1">
        <v>2</v>
      </c>
      <c r="D323" s="1">
        <v>1</v>
      </c>
      <c r="E323" s="1"/>
      <c r="F323" s="1"/>
      <c r="G323" s="1">
        <v>0</v>
      </c>
      <c r="H323" s="1">
        <v>1</v>
      </c>
      <c r="I323" s="1">
        <v>3</v>
      </c>
      <c r="J323" s="12">
        <f aca="true" t="shared" si="96" ref="J323:J328">(SUM(B323:I323))/146</f>
        <v>0.04794520547945205</v>
      </c>
    </row>
    <row r="324" spans="1:10" ht="15">
      <c r="A324" s="2" t="s">
        <v>1</v>
      </c>
      <c r="B324" s="1">
        <v>3</v>
      </c>
      <c r="C324" s="1">
        <v>9</v>
      </c>
      <c r="D324" s="1">
        <v>5</v>
      </c>
      <c r="E324" s="1">
        <v>4</v>
      </c>
      <c r="F324" s="1">
        <v>4</v>
      </c>
      <c r="G324" s="1">
        <v>0</v>
      </c>
      <c r="H324" s="1">
        <v>6</v>
      </c>
      <c r="I324" s="1">
        <v>2</v>
      </c>
      <c r="J324" s="12">
        <f t="shared" si="96"/>
        <v>0.22602739726027396</v>
      </c>
    </row>
    <row r="325" spans="1:10" s="26" customFormat="1" ht="15">
      <c r="A325" s="24" t="s">
        <v>2</v>
      </c>
      <c r="B325" s="25">
        <v>13</v>
      </c>
      <c r="C325" s="25">
        <v>15</v>
      </c>
      <c r="D325" s="25">
        <v>12</v>
      </c>
      <c r="E325" s="25">
        <v>6</v>
      </c>
      <c r="F325" s="25">
        <v>18</v>
      </c>
      <c r="G325" s="25">
        <v>19</v>
      </c>
      <c r="H325" s="25">
        <v>10</v>
      </c>
      <c r="I325" s="28">
        <v>8</v>
      </c>
      <c r="J325" s="14">
        <f t="shared" si="96"/>
        <v>0.6917808219178082</v>
      </c>
    </row>
    <row r="326" spans="1:10" ht="15">
      <c r="A326" s="2" t="s">
        <v>3</v>
      </c>
      <c r="B326" s="1">
        <v>1</v>
      </c>
      <c r="C326" s="1"/>
      <c r="D326" s="1">
        <v>1</v>
      </c>
      <c r="E326" s="1"/>
      <c r="F326" s="1"/>
      <c r="G326" s="1">
        <v>0</v>
      </c>
      <c r="H326" s="1">
        <v>0</v>
      </c>
      <c r="I326" s="1"/>
      <c r="J326" s="12">
        <f t="shared" si="96"/>
        <v>0.0136986301369863</v>
      </c>
    </row>
    <row r="327" spans="1:10" ht="15">
      <c r="A327" s="2" t="s">
        <v>4</v>
      </c>
      <c r="B327" s="1"/>
      <c r="C327" s="1"/>
      <c r="D327" s="1"/>
      <c r="E327" s="1"/>
      <c r="F327" s="1"/>
      <c r="G327" s="1">
        <v>0</v>
      </c>
      <c r="H327" s="1">
        <v>0</v>
      </c>
      <c r="I327" s="1"/>
      <c r="J327" s="12">
        <f t="shared" si="96"/>
        <v>0</v>
      </c>
    </row>
    <row r="328" spans="1:10" ht="15">
      <c r="A328" s="2" t="s">
        <v>6</v>
      </c>
      <c r="B328" s="1"/>
      <c r="C328" s="1">
        <v>2</v>
      </c>
      <c r="D328" s="1">
        <v>1</v>
      </c>
      <c r="E328" s="1"/>
      <c r="F328" s="1"/>
      <c r="G328" s="1"/>
      <c r="H328" s="1">
        <v>0</v>
      </c>
      <c r="I328" s="1"/>
      <c r="J328" s="12">
        <f t="shared" si="96"/>
        <v>0.02054794520547945</v>
      </c>
    </row>
    <row r="329" spans="1:10" ht="15">
      <c r="A329" s="2" t="s">
        <v>5</v>
      </c>
      <c r="B329" s="3">
        <f aca="true" t="shared" si="97" ref="B329:H329">SUM(B323:B328)</f>
        <v>17</v>
      </c>
      <c r="C329" s="3">
        <f t="shared" si="97"/>
        <v>28</v>
      </c>
      <c r="D329" s="3">
        <f t="shared" si="97"/>
        <v>20</v>
      </c>
      <c r="E329" s="3">
        <f>SUM(E323:E328)</f>
        <v>10</v>
      </c>
      <c r="F329" s="3">
        <f t="shared" si="97"/>
        <v>22</v>
      </c>
      <c r="G329" s="3">
        <f t="shared" si="97"/>
        <v>19</v>
      </c>
      <c r="H329" s="3">
        <f t="shared" si="97"/>
        <v>17</v>
      </c>
      <c r="I329" s="3">
        <f>SUM(I323:I328)</f>
        <v>13</v>
      </c>
      <c r="J329" s="13">
        <f>SUM(B329:I329)</f>
        <v>146</v>
      </c>
    </row>
    <row r="330" spans="1:10" ht="15">
      <c r="A330" s="2"/>
      <c r="B330" s="37">
        <f aca="true" t="shared" si="98" ref="B330:I330">B325/B329</f>
        <v>0.7647058823529411</v>
      </c>
      <c r="C330" s="37">
        <f t="shared" si="98"/>
        <v>0.5357142857142857</v>
      </c>
      <c r="D330" s="37">
        <f t="shared" si="98"/>
        <v>0.6</v>
      </c>
      <c r="E330" s="37">
        <f t="shared" si="98"/>
        <v>0.6</v>
      </c>
      <c r="F330" s="37">
        <f t="shared" si="98"/>
        <v>0.8181818181818182</v>
      </c>
      <c r="G330" s="37">
        <f t="shared" si="98"/>
        <v>1</v>
      </c>
      <c r="H330" s="37">
        <f t="shared" si="98"/>
        <v>0.5882352941176471</v>
      </c>
      <c r="I330" s="37">
        <f t="shared" si="98"/>
        <v>0.6153846153846154</v>
      </c>
      <c r="J330" s="13"/>
    </row>
    <row r="332" ht="15">
      <c r="A332" s="7" t="s">
        <v>39</v>
      </c>
    </row>
    <row r="333" spans="1:10" s="26" customFormat="1" ht="15">
      <c r="A333" s="24" t="s">
        <v>0</v>
      </c>
      <c r="B333" s="25">
        <v>11</v>
      </c>
      <c r="C333" s="25">
        <v>16</v>
      </c>
      <c r="D333" s="25">
        <v>11</v>
      </c>
      <c r="E333" s="25">
        <v>9</v>
      </c>
      <c r="F333" s="25">
        <v>17</v>
      </c>
      <c r="G333" s="25">
        <v>19</v>
      </c>
      <c r="H333" s="25">
        <v>6</v>
      </c>
      <c r="I333" s="28">
        <v>8</v>
      </c>
      <c r="J333" s="14">
        <f aca="true" t="shared" si="99" ref="J333:J338">(SUM(B333:I333))/146</f>
        <v>0.6643835616438356</v>
      </c>
    </row>
    <row r="334" spans="1:10" ht="15">
      <c r="A334" s="2" t="s">
        <v>1</v>
      </c>
      <c r="B334" s="1">
        <v>3</v>
      </c>
      <c r="C334" s="1">
        <v>2</v>
      </c>
      <c r="D334" s="1">
        <v>2</v>
      </c>
      <c r="E334" s="1"/>
      <c r="F334" s="1">
        <v>1</v>
      </c>
      <c r="G334" s="1">
        <v>0</v>
      </c>
      <c r="H334" s="1">
        <v>6</v>
      </c>
      <c r="I334" s="1">
        <v>3</v>
      </c>
      <c r="J334" s="12">
        <f t="shared" si="99"/>
        <v>0.11643835616438356</v>
      </c>
    </row>
    <row r="335" spans="1:10" ht="15">
      <c r="A335" s="2" t="s">
        <v>2</v>
      </c>
      <c r="B335" s="1">
        <v>2</v>
      </c>
      <c r="C335" s="1">
        <v>4</v>
      </c>
      <c r="D335" s="1">
        <v>3</v>
      </c>
      <c r="E335" s="1"/>
      <c r="F335" s="1">
        <v>2</v>
      </c>
      <c r="G335" s="1">
        <v>0</v>
      </c>
      <c r="H335" s="1">
        <v>4</v>
      </c>
      <c r="I335" s="1">
        <v>2</v>
      </c>
      <c r="J335" s="12">
        <f t="shared" si="99"/>
        <v>0.11643835616438356</v>
      </c>
    </row>
    <row r="336" spans="1:10" ht="15">
      <c r="A336" s="2" t="s">
        <v>3</v>
      </c>
      <c r="B336" s="1">
        <v>1</v>
      </c>
      <c r="C336" s="1">
        <v>4</v>
      </c>
      <c r="D336" s="1">
        <v>3</v>
      </c>
      <c r="E336" s="1">
        <v>1</v>
      </c>
      <c r="F336" s="1">
        <v>1</v>
      </c>
      <c r="G336" s="1">
        <v>0</v>
      </c>
      <c r="H336" s="1">
        <v>1</v>
      </c>
      <c r="I336" s="1"/>
      <c r="J336" s="12">
        <f t="shared" si="99"/>
        <v>0.07534246575342465</v>
      </c>
    </row>
    <row r="337" spans="1:10" ht="15">
      <c r="A337" s="2" t="s">
        <v>4</v>
      </c>
      <c r="B337" s="1"/>
      <c r="C337" s="1"/>
      <c r="D337" s="1"/>
      <c r="E337" s="1"/>
      <c r="F337" s="1"/>
      <c r="G337" s="1">
        <v>0</v>
      </c>
      <c r="H337" s="1">
        <v>0</v>
      </c>
      <c r="I337" s="1"/>
      <c r="J337" s="12">
        <f t="shared" si="99"/>
        <v>0</v>
      </c>
    </row>
    <row r="338" spans="1:10" ht="15">
      <c r="A338" s="2" t="s">
        <v>6</v>
      </c>
      <c r="B338" s="1"/>
      <c r="C338" s="1">
        <v>2</v>
      </c>
      <c r="D338" s="1">
        <v>1</v>
      </c>
      <c r="E338" s="1"/>
      <c r="F338" s="1">
        <v>1</v>
      </c>
      <c r="G338" s="1"/>
      <c r="H338" s="1">
        <v>0</v>
      </c>
      <c r="I338" s="1"/>
      <c r="J338" s="12">
        <f t="shared" si="99"/>
        <v>0.0273972602739726</v>
      </c>
    </row>
    <row r="339" spans="1:10" ht="15">
      <c r="A339" s="2" t="s">
        <v>5</v>
      </c>
      <c r="B339" s="3">
        <f aca="true" t="shared" si="100" ref="B339:H339">SUM(B333:B338)</f>
        <v>17</v>
      </c>
      <c r="C339" s="3">
        <f t="shared" si="100"/>
        <v>28</v>
      </c>
      <c r="D339" s="3">
        <f t="shared" si="100"/>
        <v>20</v>
      </c>
      <c r="E339" s="3">
        <f>SUM(E333:E338)</f>
        <v>10</v>
      </c>
      <c r="F339" s="3">
        <f t="shared" si="100"/>
        <v>22</v>
      </c>
      <c r="G339" s="3">
        <f t="shared" si="100"/>
        <v>19</v>
      </c>
      <c r="H339" s="3">
        <f t="shared" si="100"/>
        <v>17</v>
      </c>
      <c r="I339" s="3">
        <f>SUM(I333:I338)</f>
        <v>13</v>
      </c>
      <c r="J339" s="13">
        <f>SUM(B339:I339)</f>
        <v>146</v>
      </c>
    </row>
    <row r="340" spans="1:10" ht="15">
      <c r="A340" s="2"/>
      <c r="B340" s="37">
        <f aca="true" t="shared" si="101" ref="B340:I340">B333/B339</f>
        <v>0.6470588235294118</v>
      </c>
      <c r="C340" s="37">
        <f t="shared" si="101"/>
        <v>0.5714285714285714</v>
      </c>
      <c r="D340" s="37">
        <f t="shared" si="101"/>
        <v>0.55</v>
      </c>
      <c r="E340" s="37">
        <f t="shared" si="101"/>
        <v>0.9</v>
      </c>
      <c r="F340" s="37">
        <f t="shared" si="101"/>
        <v>0.7727272727272727</v>
      </c>
      <c r="G340" s="37">
        <f t="shared" si="101"/>
        <v>1</v>
      </c>
      <c r="H340" s="37">
        <f t="shared" si="101"/>
        <v>0.35294117647058826</v>
      </c>
      <c r="I340" s="37">
        <f t="shared" si="101"/>
        <v>0.6153846153846154</v>
      </c>
      <c r="J340" s="13"/>
    </row>
    <row r="341" spans="1:10" ht="15">
      <c r="A341" s="2"/>
      <c r="B341" s="37"/>
      <c r="C341" s="37"/>
      <c r="D341" s="37"/>
      <c r="F341" s="37"/>
      <c r="G341" s="37"/>
      <c r="H341" s="37"/>
      <c r="I341" s="37"/>
      <c r="J341" s="13"/>
    </row>
    <row r="342" ht="15">
      <c r="A342" s="7" t="s">
        <v>40</v>
      </c>
    </row>
    <row r="343" spans="1:10" ht="15">
      <c r="A343" s="2" t="s">
        <v>0</v>
      </c>
      <c r="B343" s="1">
        <v>1</v>
      </c>
      <c r="C343" s="1">
        <v>2</v>
      </c>
      <c r="D343" s="1">
        <v>1</v>
      </c>
      <c r="E343" s="1"/>
      <c r="F343" s="1"/>
      <c r="G343" s="1">
        <v>1</v>
      </c>
      <c r="H343" s="1">
        <v>2</v>
      </c>
      <c r="I343" s="1">
        <v>2</v>
      </c>
      <c r="J343" s="12">
        <f aca="true" t="shared" si="102" ref="J343:J348">(SUM(B343:I343))/146</f>
        <v>0.06164383561643835</v>
      </c>
    </row>
    <row r="344" spans="1:10" ht="15">
      <c r="A344" s="2" t="s">
        <v>1</v>
      </c>
      <c r="B344" s="1">
        <v>4</v>
      </c>
      <c r="C344" s="1">
        <v>1</v>
      </c>
      <c r="D344" s="1">
        <v>2</v>
      </c>
      <c r="E344" s="1">
        <v>1</v>
      </c>
      <c r="F344" s="1">
        <v>2</v>
      </c>
      <c r="G344" s="1">
        <v>0</v>
      </c>
      <c r="H344" s="1">
        <v>1</v>
      </c>
      <c r="I344" s="1">
        <v>2</v>
      </c>
      <c r="J344" s="12">
        <f t="shared" si="102"/>
        <v>0.08904109589041095</v>
      </c>
    </row>
    <row r="345" spans="1:10" s="26" customFormat="1" ht="15">
      <c r="A345" s="24" t="s">
        <v>2</v>
      </c>
      <c r="B345" s="25">
        <v>12</v>
      </c>
      <c r="C345" s="25">
        <v>17</v>
      </c>
      <c r="D345" s="25">
        <v>14</v>
      </c>
      <c r="E345" s="25">
        <v>7</v>
      </c>
      <c r="F345" s="25">
        <v>19</v>
      </c>
      <c r="G345" s="25">
        <v>18</v>
      </c>
      <c r="H345" s="25">
        <v>6</v>
      </c>
      <c r="I345" s="28">
        <v>8</v>
      </c>
      <c r="J345" s="14">
        <f t="shared" si="102"/>
        <v>0.6917808219178082</v>
      </c>
    </row>
    <row r="346" spans="1:10" ht="15">
      <c r="A346" s="2" t="s">
        <v>3</v>
      </c>
      <c r="B346" s="1"/>
      <c r="C346" s="1">
        <v>6</v>
      </c>
      <c r="D346" s="1">
        <v>2</v>
      </c>
      <c r="E346" s="1">
        <v>2</v>
      </c>
      <c r="F346" s="1">
        <v>1</v>
      </c>
      <c r="G346" s="1">
        <v>0</v>
      </c>
      <c r="H346" s="1">
        <v>6</v>
      </c>
      <c r="I346" s="1">
        <v>1</v>
      </c>
      <c r="J346" s="12">
        <f t="shared" si="102"/>
        <v>0.1232876712328767</v>
      </c>
    </row>
    <row r="347" spans="1:10" ht="15">
      <c r="A347" s="2" t="s">
        <v>4</v>
      </c>
      <c r="B347" s="1"/>
      <c r="C347" s="1"/>
      <c r="D347" s="1"/>
      <c r="E347" s="1"/>
      <c r="F347" s="1"/>
      <c r="G347" s="1">
        <v>0</v>
      </c>
      <c r="H347" s="1">
        <v>1</v>
      </c>
      <c r="I347" s="1"/>
      <c r="J347" s="12">
        <f t="shared" si="102"/>
        <v>0.00684931506849315</v>
      </c>
    </row>
    <row r="348" spans="1:10" ht="15">
      <c r="A348" s="2" t="s">
        <v>6</v>
      </c>
      <c r="B348" s="1"/>
      <c r="C348" s="1">
        <v>2</v>
      </c>
      <c r="D348" s="1">
        <v>1</v>
      </c>
      <c r="E348" s="1"/>
      <c r="F348" s="1"/>
      <c r="G348" s="1"/>
      <c r="H348" s="1">
        <v>1</v>
      </c>
      <c r="I348" s="1"/>
      <c r="J348" s="12">
        <f t="shared" si="102"/>
        <v>0.0273972602739726</v>
      </c>
    </row>
    <row r="349" spans="1:10" ht="15">
      <c r="A349" s="2" t="s">
        <v>5</v>
      </c>
      <c r="B349" s="3">
        <f aca="true" t="shared" si="103" ref="B349:H349">SUM(B343:B348)</f>
        <v>17</v>
      </c>
      <c r="C349" s="3">
        <f t="shared" si="103"/>
        <v>28</v>
      </c>
      <c r="D349" s="3">
        <f t="shared" si="103"/>
        <v>20</v>
      </c>
      <c r="E349" s="3">
        <f>SUM(E343:E348)</f>
        <v>10</v>
      </c>
      <c r="F349" s="3">
        <f t="shared" si="103"/>
        <v>22</v>
      </c>
      <c r="G349" s="3">
        <f t="shared" si="103"/>
        <v>19</v>
      </c>
      <c r="H349" s="3">
        <f t="shared" si="103"/>
        <v>17</v>
      </c>
      <c r="I349" s="3">
        <f>SUM(I343:I348)</f>
        <v>13</v>
      </c>
      <c r="J349" s="13">
        <f>SUM(B349:I349)</f>
        <v>146</v>
      </c>
    </row>
    <row r="350" spans="1:10" ht="15">
      <c r="A350" s="2"/>
      <c r="B350" s="37">
        <f aca="true" t="shared" si="104" ref="B350:I350">B345/B349</f>
        <v>0.7058823529411765</v>
      </c>
      <c r="C350" s="37">
        <f t="shared" si="104"/>
        <v>0.6071428571428571</v>
      </c>
      <c r="D350" s="37">
        <f t="shared" si="104"/>
        <v>0.7</v>
      </c>
      <c r="E350" s="37">
        <f t="shared" si="104"/>
        <v>0.7</v>
      </c>
      <c r="F350" s="37">
        <f t="shared" si="104"/>
        <v>0.8636363636363636</v>
      </c>
      <c r="G350" s="37">
        <f t="shared" si="104"/>
        <v>0.9473684210526315</v>
      </c>
      <c r="H350" s="37">
        <f t="shared" si="104"/>
        <v>0.35294117647058826</v>
      </c>
      <c r="I350" s="37">
        <f t="shared" si="104"/>
        <v>0.6153846153846154</v>
      </c>
      <c r="J350" s="1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Estrella Mountain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huntsinger</dc:creator>
  <cp:keywords/>
  <dc:description/>
  <cp:lastModifiedBy>Administrator</cp:lastModifiedBy>
  <dcterms:created xsi:type="dcterms:W3CDTF">2009-11-21T20:58:36Z</dcterms:created>
  <dcterms:modified xsi:type="dcterms:W3CDTF">2012-08-17T22:15:55Z</dcterms:modified>
  <cp:category/>
  <cp:version/>
  <cp:contentType/>
  <cp:contentStatus/>
</cp:coreProperties>
</file>