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4635" windowHeight="6405" activeTab="1"/>
  </bookViews>
  <sheets>
    <sheet name="Summary" sheetId="1" r:id="rId1"/>
    <sheet name="Spring 2012 Data" sheetId="2" r:id="rId2"/>
  </sheets>
  <definedNames/>
  <calcPr fullCalcOnLoad="1"/>
</workbook>
</file>

<file path=xl/sharedStrings.xml><?xml version="1.0" encoding="utf-8"?>
<sst xmlns="http://schemas.openxmlformats.org/spreadsheetml/2006/main" count="401" uniqueCount="68">
  <si>
    <t>a.</t>
  </si>
  <si>
    <t>b.</t>
  </si>
  <si>
    <t>c.</t>
  </si>
  <si>
    <t>d.</t>
  </si>
  <si>
    <t>e.</t>
  </si>
  <si>
    <t>Total Students=</t>
  </si>
  <si>
    <t>left blank/marked multiple</t>
  </si>
  <si>
    <t>11. (LO 8) The government increases the federal minimum wage to $10.00 an hour from the equilibrium wage of $7.25 per hour. Which of the followings is NOT a possible outcome of the government policy?</t>
  </si>
  <si>
    <t>1. (LO1) Scarcity in economics means</t>
  </si>
  <si>
    <t>2.  (LO 2) Which is NOT a factor of production used for growing rice in China?</t>
  </si>
  <si>
    <t xml:space="preserve">3. (LO 3) Refer to Exhibit 1.  If the economy were operating at point B, producing 16 units of guns and 12 units of butter per period, a decision to move to point E and produce 18 units of butter: </t>
  </si>
  <si>
    <t>6. (LO 5) The price of a slice of pizza in a local pizza parlor has recently decreased, ceteris paribus.  What will occur?</t>
  </si>
  <si>
    <t>7. (LO 6) Spaghetti has recently increased in price.  What will happen in the pasta sauce (a complement to spaghetti) market?</t>
  </si>
  <si>
    <t xml:space="preserve">8. (LO 6) A frost in Northern California destroys many vineyards, which is used to produce wine.  What will happen in the market for wine? </t>
  </si>
  <si>
    <t>9. (LO 7) The processing power of computers has increased, making it easier for the firm  A&amp;B Block Tax Accountants to process tax returns.  Ceteris paribus, what will happen to the price of accounting services and the number of accounting services delivered?</t>
  </si>
  <si>
    <t>12. (LO9) When the price of artichokes decrease by 20%, quantity demanded increases in 40%.  What is the price elasticity of demand for artichokes?</t>
  </si>
  <si>
    <t xml:space="preserve">15. (LO12) – In order to maximize the net benefits of any activity, which condition must be satisfy? </t>
  </si>
  <si>
    <t>16. (LO13) Which description best describes the concept of consumer surplus?</t>
  </si>
  <si>
    <t>17. (LO14) For the first three cookies consumed, marginal utility remained constant.  By the third cookie, total utility was _____ after the 1st cookie consumed.</t>
  </si>
  <si>
    <r>
      <t>19.</t>
    </r>
    <r>
      <rPr>
        <sz val="7"/>
        <color indexed="8"/>
        <rFont val="Times New Roman"/>
        <family val="1"/>
      </rPr>
      <t xml:space="preserve"> </t>
    </r>
    <r>
      <rPr>
        <sz val="12"/>
        <color indexed="8"/>
        <rFont val="Arial"/>
        <family val="2"/>
      </rPr>
      <t xml:space="preserve"> (LO16) Kim purchases 6 cups of coffee and 4 cups of tea each week from the local café.  Kim is currently in consumer equilibrium.  Recently, the café raised its price of a cup of tea.  As a result, the marginal utility per dollar spent on coffee is now _______ the marginal utility per dollar spent on tea.  As a result, Kim will likely purchase more _______.</t>
    </r>
  </si>
  <si>
    <r>
      <t>20.</t>
    </r>
    <r>
      <rPr>
        <sz val="7"/>
        <color indexed="8"/>
        <rFont val="Times New Roman"/>
        <family val="1"/>
      </rPr>
      <t xml:space="preserve"> </t>
    </r>
    <r>
      <rPr>
        <sz val="12"/>
        <color indexed="8"/>
        <rFont val="Arial"/>
        <family val="2"/>
      </rPr>
      <t xml:space="preserve"> (LO17) A farm can produce 1,000 bushels of wheat per year with 2 workers and 1,200 bushels of wheat per year with 3 workers. The marginal product of the third worker is</t>
    </r>
  </si>
  <si>
    <t xml:space="preserve">a. </t>
  </si>
  <si>
    <r>
      <t>22.  (LO19) which one of these is a fixed cost?</t>
    </r>
    <r>
      <rPr>
        <sz val="7"/>
        <color indexed="8"/>
        <rFont val="Times New Roman"/>
        <family val="1"/>
      </rPr>
      <t xml:space="preserve"> </t>
    </r>
    <r>
      <rPr>
        <sz val="12"/>
        <color indexed="8"/>
        <rFont val="Arial"/>
        <family val="2"/>
      </rPr>
      <t xml:space="preserve">LO19 - Refer to </t>
    </r>
    <r>
      <rPr>
        <i/>
        <sz val="12"/>
        <color indexed="8"/>
        <rFont val="Arial"/>
        <family val="2"/>
      </rPr>
      <t>Exhibit III</t>
    </r>
    <r>
      <rPr>
        <sz val="12"/>
        <color indexed="8"/>
        <rFont val="Arial"/>
        <family val="2"/>
      </rPr>
      <t>.  Which part of the above graph shows “economies of scale”?</t>
    </r>
  </si>
  <si>
    <r>
      <t xml:space="preserve">23. (LO20) - If for the next unit of output produced, the marginal cost (MC) is below the average total cost (ATC), then ATC is </t>
    </r>
  </si>
  <si>
    <t>24. (LO21) Refer to Exhibit III.  Which part of the above graph shows “economies of scale”?</t>
  </si>
  <si>
    <t>25. (LO32) Refer to Exhibit IV.  Which market structure is this firm operating in?</t>
  </si>
  <si>
    <t>26. (LO23) Refer to Exhibit IV.  According to the profit maximizing rule, what is the profit-maximizing level of output for this firm to produce?</t>
  </si>
  <si>
    <r>
      <t>28. (LO24) If a firm is earning a positive economic profit, then the firm is definitely facing which of the following conditions?</t>
    </r>
  </si>
  <si>
    <r>
      <t>30.</t>
    </r>
    <r>
      <rPr>
        <sz val="12"/>
        <color indexed="8"/>
        <rFont val="Arial"/>
        <family val="2"/>
      </rPr>
      <t xml:space="preserve"> (LO25) Assume perfectly competitive firms are making positive economic profit.  What will happen at the market level during the times of positive economic profit?</t>
    </r>
  </si>
  <si>
    <t>33. (LO28) “In order to do this, the firm must have some price setting ability, be able to distinguish between customers, and prevent resale”.  What is being discussed?</t>
  </si>
  <si>
    <r>
      <t xml:space="preserve"> 40. (LO34) Which is marginal revenue product of labor (MRP</t>
    </r>
    <r>
      <rPr>
        <vertAlign val="subscript"/>
        <sz val="11"/>
        <color indexed="8"/>
        <rFont val="Arial"/>
        <family val="2"/>
      </rPr>
      <t>L</t>
    </r>
    <r>
      <rPr>
        <sz val="11"/>
        <color indexed="8"/>
        <rFont val="Arial"/>
        <family val="2"/>
      </rPr>
      <t>) equal to?</t>
    </r>
  </si>
  <si>
    <r>
      <t xml:space="preserve">43.  (LO37) Which of the following would </t>
    </r>
    <r>
      <rPr>
        <u val="single"/>
        <sz val="11"/>
        <color indexed="8"/>
        <rFont val="Arial"/>
        <family val="2"/>
      </rPr>
      <t>decrease</t>
    </r>
    <r>
      <rPr>
        <sz val="11"/>
        <color indexed="8"/>
        <rFont val="Arial"/>
        <family val="2"/>
      </rPr>
      <t xml:space="preserve"> equilibrium interest rates in the loanable funds market?</t>
    </r>
  </si>
  <si>
    <t>45.  (LO39) Which of the following is the best example of an antitrust law?</t>
  </si>
  <si>
    <t>46.  (LO40) how do economist measure income inequality in a country?</t>
  </si>
  <si>
    <t>47.  (LO41) Which statement below best describes the change in income distribution between the 1960s and today?</t>
  </si>
  <si>
    <t xml:space="preserve"> </t>
  </si>
  <si>
    <r>
      <t xml:space="preserve">4. (LO 4) Refer to the </t>
    </r>
    <r>
      <rPr>
        <i/>
        <sz val="11"/>
        <color indexed="8"/>
        <rFont val="Arial"/>
        <family val="2"/>
      </rPr>
      <t>Exhibit II</t>
    </r>
    <r>
      <rPr>
        <sz val="11"/>
        <color indexed="8"/>
        <rFont val="Arial"/>
        <family val="2"/>
      </rPr>
      <t xml:space="preserve"> Above.  The opportunity cost for Sally to make one muffin is</t>
    </r>
  </si>
  <si>
    <r>
      <t xml:space="preserve">5. (LO 4) Refer to the </t>
    </r>
    <r>
      <rPr>
        <i/>
        <sz val="11"/>
        <color indexed="8"/>
        <rFont val="Arial"/>
        <family val="2"/>
      </rPr>
      <t>Exhibit II</t>
    </r>
    <r>
      <rPr>
        <sz val="11"/>
        <color indexed="8"/>
        <rFont val="Arial"/>
        <family val="2"/>
      </rPr>
      <t xml:space="preserve"> Above.  Following the law of comparative advantage, Sally should specialize in making ________ and Thomas should specialize in making _________. </t>
    </r>
  </si>
  <si>
    <r>
      <t xml:space="preserve">10. (LO 8) Refer to </t>
    </r>
    <r>
      <rPr>
        <i/>
        <sz val="11"/>
        <color indexed="8"/>
        <rFont val="Arial"/>
        <family val="2"/>
      </rPr>
      <t>Exhibit II.</t>
    </r>
    <r>
      <rPr>
        <sz val="11"/>
        <color indexed="8"/>
        <rFont val="Arial"/>
        <family val="2"/>
      </rPr>
      <t xml:space="preserve">  The Russian government recently put a price floor on the sale of vodka, changing its market price.  Which of the following graphs most closely represents the new market for vodka in Russia?</t>
    </r>
  </si>
  <si>
    <r>
      <t>13.</t>
    </r>
    <r>
      <rPr>
        <sz val="7"/>
        <color indexed="8"/>
        <rFont val="Times New Roman"/>
        <family val="1"/>
      </rPr>
      <t xml:space="preserve">  </t>
    </r>
    <r>
      <rPr>
        <sz val="11"/>
        <color indexed="8"/>
        <rFont val="Arial"/>
        <family val="2"/>
      </rPr>
      <t xml:space="preserve"> (LO10) Which of the following changes would </t>
    </r>
    <r>
      <rPr>
        <i/>
        <sz val="11"/>
        <color indexed="8"/>
        <rFont val="Arial"/>
        <family val="2"/>
      </rPr>
      <t>increase</t>
    </r>
    <r>
      <rPr>
        <sz val="11"/>
        <color indexed="8"/>
        <rFont val="Arial"/>
        <family val="2"/>
      </rPr>
      <t xml:space="preserve"> the price elasticity of demand of a good? </t>
    </r>
  </si>
  <si>
    <r>
      <t>14.</t>
    </r>
    <r>
      <rPr>
        <sz val="7"/>
        <color indexed="8"/>
        <rFont val="Times New Roman"/>
        <family val="1"/>
      </rPr>
      <t xml:space="preserve">  </t>
    </r>
    <r>
      <rPr>
        <sz val="11"/>
        <color indexed="8"/>
        <rFont val="Arial"/>
        <family val="2"/>
      </rPr>
      <t>(LO11)  The manager of Ahabs Coffee decides to reduce the price of medium cup of coffee from $4.00 to $3.00. Assume the price elasticity of demand for coffee is 2.7.  Is the demand for Ahabs Coffee elastic or inelastic? What happens to the total revenue of the Ahabs Coffee?</t>
    </r>
  </si>
  <si>
    <r>
      <t>18.</t>
    </r>
    <r>
      <rPr>
        <sz val="7"/>
        <color indexed="8"/>
        <rFont val="Times New Roman"/>
        <family val="1"/>
      </rPr>
      <t xml:space="preserve">  </t>
    </r>
    <r>
      <rPr>
        <sz val="11"/>
        <color indexed="8"/>
        <rFont val="Arial"/>
        <family val="2"/>
      </rPr>
      <t>(LO15) As Betsy eats more peanut butter cookies in an afternoon, ceteris paribus, what will happen?</t>
    </r>
  </si>
  <si>
    <r>
      <t>21.</t>
    </r>
    <r>
      <rPr>
        <sz val="7"/>
        <color indexed="8"/>
        <rFont val="Times New Roman"/>
        <family val="1"/>
      </rPr>
      <t xml:space="preserve">  </t>
    </r>
    <r>
      <rPr>
        <sz val="11"/>
        <color indexed="8"/>
        <rFont val="Arial"/>
        <family val="2"/>
      </rPr>
      <t xml:space="preserve"> (LO18) As a result of the law of diminishing marginal returns, eventually, the marginal product of labor (MP</t>
    </r>
    <r>
      <rPr>
        <vertAlign val="subscript"/>
        <sz val="11"/>
        <color indexed="8"/>
        <rFont val="Arial"/>
        <family val="2"/>
      </rPr>
      <t>L</t>
    </r>
    <r>
      <rPr>
        <sz val="11"/>
        <color indexed="8"/>
        <rFont val="Arial"/>
        <family val="2"/>
      </rPr>
      <t>) will _____, and marginal cost (MC) will ______.</t>
    </r>
  </si>
  <si>
    <r>
      <t xml:space="preserve">27.  (LO23) Refer to </t>
    </r>
    <r>
      <rPr>
        <i/>
        <sz val="11"/>
        <color indexed="8"/>
        <rFont val="Arial"/>
        <family val="2"/>
      </rPr>
      <t>Exhibit IV</t>
    </r>
    <r>
      <rPr>
        <sz val="11"/>
        <color indexed="8"/>
        <rFont val="Arial"/>
        <family val="2"/>
      </rPr>
      <t>.  What is the maximum profit this firm could earn?</t>
    </r>
  </si>
  <si>
    <r>
      <t>29.</t>
    </r>
    <r>
      <rPr>
        <sz val="7"/>
        <color indexed="8"/>
        <rFont val="Times New Roman"/>
        <family val="1"/>
      </rPr>
      <t xml:space="preserve">  </t>
    </r>
    <r>
      <rPr>
        <sz val="11"/>
        <color indexed="8"/>
        <rFont val="Arial"/>
        <family val="2"/>
      </rPr>
      <t>(LO25) Assume that the perfectly competitive market for corn is in long-run equilibrium, and the market price for corn increases.  In the short-run, the demand for corn faced by the individual farmer will __________, and this will encourage the farmer to ________.</t>
    </r>
  </si>
  <si>
    <r>
      <t>31.</t>
    </r>
    <r>
      <rPr>
        <sz val="7"/>
        <color indexed="8"/>
        <rFont val="Times New Roman"/>
        <family val="1"/>
      </rPr>
      <t xml:space="preserve">  </t>
    </r>
    <r>
      <rPr>
        <sz val="11"/>
        <color indexed="8"/>
        <rFont val="Arial"/>
        <family val="2"/>
      </rPr>
      <t xml:space="preserve">(LO26) Which of the following is </t>
    </r>
    <r>
      <rPr>
        <i/>
        <sz val="11"/>
        <color indexed="8"/>
        <rFont val="Arial"/>
        <family val="2"/>
      </rPr>
      <t>not</t>
    </r>
    <r>
      <rPr>
        <sz val="11"/>
        <color indexed="8"/>
        <rFont val="Arial"/>
        <family val="2"/>
      </rPr>
      <t xml:space="preserve"> a barrier for a firm to enter into an industry?</t>
    </r>
  </si>
  <si>
    <r>
      <t>32.</t>
    </r>
    <r>
      <rPr>
        <sz val="7"/>
        <color indexed="8"/>
        <rFont val="Times New Roman"/>
        <family val="1"/>
      </rPr>
      <t xml:space="preserve">  </t>
    </r>
    <r>
      <rPr>
        <sz val="11"/>
        <color indexed="8"/>
        <rFont val="Arial"/>
        <family val="2"/>
      </rPr>
      <t>(LO27)  Relative to a perfectly competitive industry, a monopoly produces _______ output and charges a _______ price.</t>
    </r>
  </si>
  <si>
    <r>
      <t>34.</t>
    </r>
    <r>
      <rPr>
        <sz val="7"/>
        <color indexed="8"/>
        <rFont val="Times New Roman"/>
        <family val="1"/>
      </rPr>
      <t xml:space="preserve">  </t>
    </r>
    <r>
      <rPr>
        <sz val="11"/>
        <color indexed="8"/>
        <rFont val="Arial"/>
        <family val="2"/>
      </rPr>
      <t>(LO29) A particular industry is made up of only 5 firms, each consisting of a 20% market share.  What is the Herfindahl-Hirschman Index (HHI) for this industry?</t>
    </r>
  </si>
  <si>
    <r>
      <t>35.</t>
    </r>
    <r>
      <rPr>
        <sz val="7"/>
        <color indexed="8"/>
        <rFont val="Times New Roman"/>
        <family val="1"/>
      </rPr>
      <t xml:space="preserve">  </t>
    </r>
    <r>
      <rPr>
        <sz val="11"/>
        <color indexed="8"/>
        <rFont val="Arial"/>
        <family val="2"/>
      </rPr>
      <t>(LO30) The goal of a cartel is to _______ each members’ output, which will ________ prices and increase the cartel’s profit.</t>
    </r>
  </si>
  <si>
    <r>
      <t xml:space="preserve">36.  (LO31) Firm A and Firm B are the only two hardware stores in town, and each are deciding whether to open a new store or keep their current number of stores (see </t>
    </r>
    <r>
      <rPr>
        <i/>
        <sz val="11"/>
        <color indexed="8"/>
        <rFont val="Arial"/>
        <family val="2"/>
      </rPr>
      <t>Exhibit V</t>
    </r>
    <r>
      <rPr>
        <sz val="11"/>
        <color indexed="8"/>
        <rFont val="Arial"/>
        <family val="2"/>
      </rPr>
      <t xml:space="preserve">).  The profit they will earn from this decision depends on what the other firm does.  Using game </t>
    </r>
  </si>
  <si>
    <r>
      <t>37.</t>
    </r>
    <r>
      <rPr>
        <sz val="7"/>
        <color indexed="8"/>
        <rFont val="Times New Roman"/>
        <family val="1"/>
      </rPr>
      <t xml:space="preserve">  </t>
    </r>
    <r>
      <rPr>
        <sz val="11"/>
        <color indexed="8"/>
        <rFont val="Arial"/>
        <family val="2"/>
      </rPr>
      <t>(LO32) Which market structure includes the assumptions of many sellers, selling slightly differentiated goods, with low barriers to entry?</t>
    </r>
  </si>
  <si>
    <r>
      <t>38.</t>
    </r>
    <r>
      <rPr>
        <sz val="7"/>
        <color indexed="8"/>
        <rFont val="Times New Roman"/>
        <family val="1"/>
      </rPr>
      <t xml:space="preserve">  </t>
    </r>
    <r>
      <rPr>
        <sz val="11"/>
        <color indexed="8"/>
        <rFont val="Arial"/>
        <family val="2"/>
      </rPr>
      <t>(LO32) Which market structure includes the assumptions of few sellers with significant barriers to entry?</t>
    </r>
  </si>
  <si>
    <r>
      <t>39.</t>
    </r>
    <r>
      <rPr>
        <sz val="7"/>
        <color indexed="8"/>
        <rFont val="Times New Roman"/>
        <family val="1"/>
      </rPr>
      <t xml:space="preserve">  </t>
    </r>
    <r>
      <rPr>
        <sz val="11"/>
        <color indexed="8"/>
        <rFont val="Arial"/>
        <family val="2"/>
      </rPr>
      <t xml:space="preserve"> (LO33) Refer to </t>
    </r>
    <r>
      <rPr>
        <i/>
        <sz val="11"/>
        <color indexed="8"/>
        <rFont val="Arial"/>
        <family val="2"/>
      </rPr>
      <t>Exhibit VI</t>
    </r>
    <r>
      <rPr>
        <sz val="11"/>
        <color indexed="8"/>
        <rFont val="Arial"/>
        <family val="2"/>
      </rPr>
      <t>.  Match the demand curve to the appropriate market structure.</t>
    </r>
  </si>
  <si>
    <r>
      <t>41.</t>
    </r>
    <r>
      <rPr>
        <sz val="7"/>
        <color indexed="8"/>
        <rFont val="Times New Roman"/>
        <family val="1"/>
      </rPr>
      <t xml:space="preserve">  </t>
    </r>
    <r>
      <rPr>
        <sz val="11"/>
        <color indexed="8"/>
        <rFont val="Arial"/>
        <family val="2"/>
      </rPr>
      <t xml:space="preserve"> (LO35) Which of the following will increase the demand for labor?</t>
    </r>
  </si>
  <si>
    <r>
      <t>42.</t>
    </r>
    <r>
      <rPr>
        <sz val="7"/>
        <color indexed="8"/>
        <rFont val="Times New Roman"/>
        <family val="1"/>
      </rPr>
      <t xml:space="preserve">  </t>
    </r>
    <r>
      <rPr>
        <sz val="11"/>
        <color indexed="8"/>
        <rFont val="Arial"/>
        <family val="2"/>
      </rPr>
      <t xml:space="preserve"> (LO36) What is the present value of $1,000 gift that one will receive two years from now, at an annual interest rate of 10%?</t>
    </r>
  </si>
  <si>
    <r>
      <t xml:space="preserve">44. (LO38) Refer to </t>
    </r>
    <r>
      <rPr>
        <i/>
        <sz val="11"/>
        <color indexed="10"/>
        <rFont val="Arial"/>
        <family val="2"/>
      </rPr>
      <t>Exhibit VII</t>
    </r>
    <r>
      <rPr>
        <sz val="11"/>
        <color indexed="10"/>
        <rFont val="Arial"/>
        <family val="2"/>
      </rPr>
      <t>.  The profit maximizing level of employees to hire is approximately ________ and to pay them a wage rate of about _______.</t>
    </r>
  </si>
  <si>
    <t>Huntsinger</t>
  </si>
  <si>
    <t>NA</t>
  </si>
  <si>
    <t>Jennings</t>
  </si>
  <si>
    <t>Number of Questions</t>
  </si>
  <si>
    <t>Spring 2012</t>
  </si>
  <si>
    <t>Fall 2011</t>
  </si>
  <si>
    <t>Spring 2011</t>
  </si>
  <si>
    <t>Fall 2010</t>
  </si>
  <si>
    <t>Number of Questions with 80-100% of students Answering Correctly</t>
  </si>
  <si>
    <t>Number of Questions with 60-80% of students Answering Correctly</t>
  </si>
  <si>
    <t>Number of Questions with 0-60% of students Answering Correctly</t>
  </si>
  <si>
    <t>Thomas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</si>
</sst>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7"/>
      <color indexed="8"/>
      <name val="Times New Roman"/>
      <family val="1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vertAlign val="subscript"/>
      <sz val="11"/>
      <color indexed="8"/>
      <name val="Arial"/>
      <family val="2"/>
    </font>
    <font>
      <u val="single"/>
      <sz val="11"/>
      <color indexed="8"/>
      <name val="Arial"/>
      <family val="2"/>
    </font>
    <font>
      <sz val="11"/>
      <color indexed="10"/>
      <name val="Arial"/>
      <family val="2"/>
    </font>
    <font>
      <i/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Calibri"/>
      <family val="2"/>
    </font>
    <font>
      <i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1" fontId="0" fillId="33" borderId="10" xfId="0" applyNumberFormat="1" applyFill="1" applyBorder="1" applyAlignment="1">
      <alignment horizontal="center"/>
    </xf>
    <xf numFmtId="0" fontId="0" fillId="0" borderId="0" xfId="0" applyAlignment="1">
      <alignment horizontal="right"/>
    </xf>
    <xf numFmtId="1" fontId="47" fillId="0" borderId="10" xfId="0" applyNumberFormat="1" applyFont="1" applyBorder="1" applyAlignment="1">
      <alignment horizontal="center"/>
    </xf>
    <xf numFmtId="1" fontId="47" fillId="0" borderId="0" xfId="0" applyNumberFormat="1" applyFont="1" applyBorder="1" applyAlignment="1">
      <alignment horizontal="center"/>
    </xf>
    <xf numFmtId="0" fontId="49" fillId="0" borderId="0" xfId="0" applyFont="1" applyAlignment="1">
      <alignment/>
    </xf>
    <xf numFmtId="0" fontId="49" fillId="0" borderId="0" xfId="0" applyFont="1" applyAlignment="1">
      <alignment horizontal="left" indent="2"/>
    </xf>
    <xf numFmtId="0" fontId="0" fillId="0" borderId="0" xfId="0" applyAlignment="1">
      <alignment horizontal="center" vertical="center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0" fillId="0" borderId="0" xfId="0" applyFont="1" applyAlignment="1">
      <alignment horizontal="left" indent="2"/>
    </xf>
    <xf numFmtId="0" fontId="0" fillId="34" borderId="0" xfId="0" applyFill="1" applyAlignment="1">
      <alignment/>
    </xf>
    <xf numFmtId="0" fontId="52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horizontal="right"/>
    </xf>
    <xf numFmtId="1" fontId="48" fillId="33" borderId="10" xfId="0" applyNumberFormat="1" applyFont="1" applyFill="1" applyBorder="1" applyAlignment="1">
      <alignment horizontal="center"/>
    </xf>
    <xf numFmtId="1" fontId="53" fillId="0" borderId="10" xfId="0" applyNumberFormat="1" applyFont="1" applyBorder="1" applyAlignment="1">
      <alignment horizontal="center"/>
    </xf>
    <xf numFmtId="164" fontId="0" fillId="35" borderId="0" xfId="0" applyNumberFormat="1" applyFill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64" fontId="0" fillId="34" borderId="0" xfId="0" applyNumberFormat="1" applyFill="1" applyAlignment="1">
      <alignment/>
    </xf>
    <xf numFmtId="164" fontId="0" fillId="36" borderId="0" xfId="0" applyNumberFormat="1" applyFill="1" applyAlignment="1">
      <alignment/>
    </xf>
    <xf numFmtId="0" fontId="47" fillId="0" borderId="0" xfId="0" applyFont="1" applyAlignment="1">
      <alignment/>
    </xf>
    <xf numFmtId="164" fontId="47" fillId="0" borderId="0" xfId="0" applyNumberFormat="1" applyFont="1" applyBorder="1" applyAlignment="1">
      <alignment horizontal="center"/>
    </xf>
    <xf numFmtId="0" fontId="0" fillId="35" borderId="0" xfId="0" applyFill="1" applyAlignment="1">
      <alignment horizontal="right"/>
    </xf>
    <xf numFmtId="1" fontId="0" fillId="35" borderId="10" xfId="0" applyNumberFormat="1" applyFill="1" applyBorder="1" applyAlignment="1">
      <alignment horizontal="center"/>
    </xf>
    <xf numFmtId="0" fontId="0" fillId="35" borderId="0" xfId="0" applyFill="1" applyAlignment="1">
      <alignment/>
    </xf>
    <xf numFmtId="0" fontId="0" fillId="36" borderId="0" xfId="0" applyFill="1" applyAlignment="1">
      <alignment horizontal="right"/>
    </xf>
    <xf numFmtId="1" fontId="0" fillId="36" borderId="10" xfId="0" applyNumberFormat="1" applyFill="1" applyBorder="1" applyAlignment="1">
      <alignment horizontal="center"/>
    </xf>
    <xf numFmtId="0" fontId="0" fillId="36" borderId="0" xfId="0" applyFill="1" applyAlignment="1">
      <alignment/>
    </xf>
    <xf numFmtId="0" fontId="48" fillId="34" borderId="0" xfId="0" applyFont="1" applyFill="1" applyAlignment="1">
      <alignment horizontal="right"/>
    </xf>
    <xf numFmtId="1" fontId="48" fillId="34" borderId="10" xfId="0" applyNumberFormat="1" applyFont="1" applyFill="1" applyBorder="1" applyAlignment="1">
      <alignment horizontal="center"/>
    </xf>
    <xf numFmtId="1" fontId="0" fillId="34" borderId="10" xfId="0" applyNumberFormat="1" applyFill="1" applyBorder="1" applyAlignment="1">
      <alignment horizontal="center"/>
    </xf>
    <xf numFmtId="0" fontId="48" fillId="34" borderId="0" xfId="0" applyFont="1" applyFill="1" applyAlignment="1">
      <alignment/>
    </xf>
    <xf numFmtId="0" fontId="0" fillId="34" borderId="0" xfId="0" applyFill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Alignment="1">
      <alignment/>
    </xf>
    <xf numFmtId="49" fontId="0" fillId="0" borderId="0" xfId="0" applyNumberFormat="1" applyAlignment="1">
      <alignment wrapText="1"/>
    </xf>
    <xf numFmtId="49" fontId="0" fillId="0" borderId="0" xfId="0" applyNumberFormat="1" applyFill="1" applyAlignment="1">
      <alignment wrapText="1"/>
    </xf>
    <xf numFmtId="0" fontId="54" fillId="0" borderId="0" xfId="0" applyFont="1" applyAlignment="1">
      <alignment/>
    </xf>
    <xf numFmtId="49" fontId="0" fillId="35" borderId="0" xfId="0" applyNumberFormat="1" applyFill="1" applyAlignment="1">
      <alignment wrapText="1"/>
    </xf>
    <xf numFmtId="1" fontId="0" fillId="0" borderId="0" xfId="0" applyNumberFormat="1" applyFill="1" applyAlignment="1">
      <alignment wrapText="1"/>
    </xf>
    <xf numFmtId="164" fontId="54" fillId="0" borderId="0" xfId="0" applyNumberFormat="1" applyFont="1" applyAlignment="1">
      <alignment/>
    </xf>
    <xf numFmtId="49" fontId="0" fillId="36" borderId="0" xfId="0" applyNumberFormat="1" applyFill="1" applyAlignment="1">
      <alignment wrapText="1"/>
    </xf>
    <xf numFmtId="49" fontId="0" fillId="34" borderId="0" xfId="0" applyNumberFormat="1" applyFill="1" applyAlignment="1">
      <alignment wrapText="1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Fill="1" applyAlignment="1">
      <alignment horizontal="center" vertical="center"/>
    </xf>
    <xf numFmtId="0" fontId="47" fillId="0" borderId="0" xfId="0" applyFont="1" applyAlignment="1">
      <alignment horizontal="center"/>
    </xf>
    <xf numFmtId="49" fontId="0" fillId="0" borderId="0" xfId="0" applyNumberFormat="1" applyFill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zoomScale="130" zoomScaleNormal="130" zoomScalePageLayoutView="0" workbookViewId="0" topLeftCell="A1">
      <selection activeCell="E12" sqref="E12"/>
    </sheetView>
  </sheetViews>
  <sheetFormatPr defaultColWidth="9.140625" defaultRowHeight="15"/>
  <cols>
    <col min="1" max="1" width="14.140625" style="7" customWidth="1"/>
    <col min="2" max="2" width="12.140625" style="47" customWidth="1"/>
    <col min="3" max="3" width="11.57421875" style="47" customWidth="1"/>
    <col min="4" max="4" width="9.140625" style="47" customWidth="1"/>
    <col min="5" max="6" width="9.140625" style="45" customWidth="1"/>
    <col min="7" max="16" width="9.140625" style="7" customWidth="1"/>
    <col min="17" max="16384" width="9.140625" style="7" customWidth="1"/>
  </cols>
  <sheetData>
    <row r="1" spans="1:12" ht="30">
      <c r="A1" s="37" t="s">
        <v>59</v>
      </c>
      <c r="B1" s="38" t="s">
        <v>60</v>
      </c>
      <c r="C1" s="38" t="s">
        <v>60</v>
      </c>
      <c r="D1" s="38"/>
      <c r="E1" s="45" t="s">
        <v>61</v>
      </c>
      <c r="F1" s="45" t="s">
        <v>61</v>
      </c>
      <c r="H1" t="s">
        <v>62</v>
      </c>
      <c r="I1" s="18" t="s">
        <v>62</v>
      </c>
      <c r="J1"/>
      <c r="K1" t="s">
        <v>63</v>
      </c>
      <c r="L1" t="s">
        <v>63</v>
      </c>
    </row>
    <row r="2" spans="1:12" ht="90">
      <c r="A2" s="40" t="s">
        <v>64</v>
      </c>
      <c r="B2" s="41">
        <v>12</v>
      </c>
      <c r="C2" s="46">
        <f>B2/47</f>
        <v>0.2553191489361702</v>
      </c>
      <c r="D2" s="38"/>
      <c r="E2" s="45">
        <v>28</v>
      </c>
      <c r="F2" s="46">
        <f>E2/47</f>
        <v>0.5957446808510638</v>
      </c>
      <c r="H2">
        <v>9</v>
      </c>
      <c r="I2" s="18">
        <f>H2/37</f>
        <v>0.24324324324324326</v>
      </c>
      <c r="J2"/>
      <c r="K2" s="39">
        <v>9</v>
      </c>
      <c r="L2" s="42">
        <f>K2/37</f>
        <v>0.24324324324324326</v>
      </c>
    </row>
    <row r="3" spans="1:12" ht="90">
      <c r="A3" s="43" t="s">
        <v>65</v>
      </c>
      <c r="B3" s="41">
        <v>19</v>
      </c>
      <c r="C3" s="46">
        <f>B3/47</f>
        <v>0.40425531914893614</v>
      </c>
      <c r="D3" s="38"/>
      <c r="E3" s="45">
        <v>15</v>
      </c>
      <c r="F3" s="46">
        <f>E3/47</f>
        <v>0.3191489361702128</v>
      </c>
      <c r="H3">
        <v>16</v>
      </c>
      <c r="I3" s="18">
        <f>H3/37</f>
        <v>0.43243243243243246</v>
      </c>
      <c r="J3"/>
      <c r="K3" s="39">
        <v>12</v>
      </c>
      <c r="L3" s="42">
        <f>K3/37</f>
        <v>0.32432432432432434</v>
      </c>
    </row>
    <row r="4" spans="1:12" ht="90">
      <c r="A4" s="44" t="s">
        <v>66</v>
      </c>
      <c r="B4" s="41">
        <v>16</v>
      </c>
      <c r="C4" s="46">
        <f>B4/47</f>
        <v>0.3404255319148936</v>
      </c>
      <c r="D4" s="38"/>
      <c r="E4" s="45">
        <v>4</v>
      </c>
      <c r="F4" s="46">
        <f>E4/47</f>
        <v>0.0851063829787234</v>
      </c>
      <c r="H4">
        <v>12</v>
      </c>
      <c r="I4" s="18">
        <f>H4/37</f>
        <v>0.32432432432432434</v>
      </c>
      <c r="J4"/>
      <c r="K4" s="39">
        <v>16</v>
      </c>
      <c r="L4" s="42">
        <f>K4/37</f>
        <v>0.43243243243243246</v>
      </c>
    </row>
    <row r="5" ht="15">
      <c r="B5" s="49"/>
    </row>
    <row r="6" spans="2:11" ht="15">
      <c r="B6" s="7">
        <f>SUM(B2:B5)</f>
        <v>47</v>
      </c>
      <c r="E6" s="7">
        <f>SUM(E2:E5)</f>
        <v>47</v>
      </c>
      <c r="H6" s="7">
        <f>SUM(H2:H5)</f>
        <v>37</v>
      </c>
      <c r="K6" s="7">
        <f>SUM(K2:K5)</f>
        <v>37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70"/>
  <sheetViews>
    <sheetView tabSelected="1" zoomScalePageLayoutView="0" workbookViewId="0" topLeftCell="A282">
      <selection activeCell="F302" sqref="F302"/>
    </sheetView>
  </sheetViews>
  <sheetFormatPr defaultColWidth="9.140625" defaultRowHeight="15"/>
  <cols>
    <col min="1" max="1" width="26.140625" style="0" customWidth="1"/>
    <col min="2" max="2" width="11.28125" style="0" customWidth="1"/>
    <col min="4" max="4" width="12.00390625" style="0" customWidth="1"/>
  </cols>
  <sheetData>
    <row r="1" spans="2:4" ht="15">
      <c r="B1" s="22" t="s">
        <v>56</v>
      </c>
      <c r="C1" s="22" t="s">
        <v>58</v>
      </c>
      <c r="D1" s="48" t="s">
        <v>67</v>
      </c>
    </row>
    <row r="2" ht="15">
      <c r="A2" s="8" t="s">
        <v>8</v>
      </c>
    </row>
    <row r="3" spans="1:5" s="26" customFormat="1" ht="15">
      <c r="A3" s="24" t="s">
        <v>0</v>
      </c>
      <c r="B3" s="25">
        <v>15</v>
      </c>
      <c r="C3" s="25">
        <v>13</v>
      </c>
      <c r="D3" s="25">
        <v>24</v>
      </c>
      <c r="E3" s="17">
        <f aca="true" t="shared" si="0" ref="E3:E8">(SUM(B3:D3))/56</f>
        <v>0.9285714285714286</v>
      </c>
    </row>
    <row r="4" spans="1:5" ht="15">
      <c r="A4" s="2" t="s">
        <v>1</v>
      </c>
      <c r="B4" s="1">
        <v>2</v>
      </c>
      <c r="C4" s="1">
        <v>2</v>
      </c>
      <c r="D4" s="1"/>
      <c r="E4" s="18">
        <f t="shared" si="0"/>
        <v>0.07142857142857142</v>
      </c>
    </row>
    <row r="5" spans="1:5" ht="15">
      <c r="A5" s="2" t="s">
        <v>2</v>
      </c>
      <c r="B5" s="1"/>
      <c r="C5" s="1">
        <v>0</v>
      </c>
      <c r="D5" s="1"/>
      <c r="E5" s="18">
        <f t="shared" si="0"/>
        <v>0</v>
      </c>
    </row>
    <row r="6" spans="1:5" ht="15">
      <c r="A6" s="2" t="s">
        <v>3</v>
      </c>
      <c r="B6" s="1"/>
      <c r="C6" s="1">
        <v>0</v>
      </c>
      <c r="D6" s="1"/>
      <c r="E6" s="18">
        <f t="shared" si="0"/>
        <v>0</v>
      </c>
    </row>
    <row r="7" spans="1:5" ht="15">
      <c r="A7" s="2" t="s">
        <v>4</v>
      </c>
      <c r="B7" s="1"/>
      <c r="C7" s="1">
        <v>0</v>
      </c>
      <c r="D7" s="1"/>
      <c r="E7" s="18">
        <f t="shared" si="0"/>
        <v>0</v>
      </c>
    </row>
    <row r="8" spans="1:5" ht="15">
      <c r="A8" s="2" t="s">
        <v>6</v>
      </c>
      <c r="B8" s="1"/>
      <c r="C8" s="1">
        <v>0</v>
      </c>
      <c r="D8" s="1"/>
      <c r="E8" s="18">
        <f t="shared" si="0"/>
        <v>0</v>
      </c>
    </row>
    <row r="9" spans="1:5" ht="15">
      <c r="A9" s="2" t="s">
        <v>5</v>
      </c>
      <c r="B9" s="3">
        <f>SUM(B3:B8)</f>
        <v>17</v>
      </c>
      <c r="C9" s="3">
        <f>SUM(C3:C8)</f>
        <v>15</v>
      </c>
      <c r="D9" s="3">
        <f>SUM(D3:D8)</f>
        <v>24</v>
      </c>
      <c r="E9" s="19">
        <f>SUM(B9:D9)</f>
        <v>56</v>
      </c>
    </row>
    <row r="10" spans="1:5" ht="15">
      <c r="A10" s="2"/>
      <c r="B10" s="23">
        <f>B3/B9</f>
        <v>0.8823529411764706</v>
      </c>
      <c r="C10" s="23">
        <f>C3/C9</f>
        <v>0.8666666666666667</v>
      </c>
      <c r="D10" s="23">
        <f>D3/D9</f>
        <v>1</v>
      </c>
      <c r="E10" s="19"/>
    </row>
    <row r="11" spans="1:4" ht="15">
      <c r="A11" s="2"/>
      <c r="B11" s="4"/>
      <c r="C11" s="4"/>
      <c r="D11" s="4"/>
    </row>
    <row r="12" ht="15">
      <c r="A12" s="8" t="s">
        <v>9</v>
      </c>
    </row>
    <row r="13" spans="1:5" ht="15">
      <c r="A13" s="2" t="s">
        <v>0</v>
      </c>
      <c r="B13" s="1">
        <v>2</v>
      </c>
      <c r="C13" s="1">
        <v>0</v>
      </c>
      <c r="D13" s="1"/>
      <c r="E13" s="18">
        <f>(SUM(B13:D13))/64</f>
        <v>0.03125</v>
      </c>
    </row>
    <row r="14" spans="1:5" ht="15">
      <c r="A14" s="2" t="s">
        <v>1</v>
      </c>
      <c r="B14" s="1">
        <v>0</v>
      </c>
      <c r="C14" s="1">
        <v>1</v>
      </c>
      <c r="D14" s="1"/>
      <c r="E14" s="18">
        <f>(SUM(B14:D14))/64</f>
        <v>0.015625</v>
      </c>
    </row>
    <row r="15" spans="1:5" s="26" customFormat="1" ht="15">
      <c r="A15" s="24" t="s">
        <v>2</v>
      </c>
      <c r="B15" s="25">
        <v>13</v>
      </c>
      <c r="C15" s="25">
        <v>10</v>
      </c>
      <c r="D15" s="25">
        <v>24</v>
      </c>
      <c r="E15" s="17">
        <f>(SUM(B15:D15))/56</f>
        <v>0.8392857142857143</v>
      </c>
    </row>
    <row r="16" spans="1:5" ht="15">
      <c r="A16" s="2" t="s">
        <v>3</v>
      </c>
      <c r="B16" s="1">
        <v>2</v>
      </c>
      <c r="C16" s="1">
        <v>4</v>
      </c>
      <c r="D16" s="1"/>
      <c r="E16" s="18">
        <f>(SUM(B16:D16))/64</f>
        <v>0.09375</v>
      </c>
    </row>
    <row r="17" spans="1:5" ht="15">
      <c r="A17" s="2" t="s">
        <v>4</v>
      </c>
      <c r="B17" s="1"/>
      <c r="C17" s="1">
        <v>0</v>
      </c>
      <c r="D17" s="1"/>
      <c r="E17" s="18">
        <f>(SUM(B17:D17))/64</f>
        <v>0</v>
      </c>
    </row>
    <row r="18" spans="1:5" ht="15">
      <c r="A18" s="2" t="s">
        <v>6</v>
      </c>
      <c r="B18" s="1"/>
      <c r="C18" s="1">
        <v>0</v>
      </c>
      <c r="D18" s="1"/>
      <c r="E18" s="18">
        <f>(SUM(B18:D18))/64</f>
        <v>0</v>
      </c>
    </row>
    <row r="19" spans="1:5" ht="15">
      <c r="A19" s="2" t="s">
        <v>5</v>
      </c>
      <c r="B19" s="3">
        <f>SUM(B13:B18)</f>
        <v>17</v>
      </c>
      <c r="C19" s="3">
        <f>SUM(C13:C18)</f>
        <v>15</v>
      </c>
      <c r="D19" s="3">
        <f>SUM(D13:D18)</f>
        <v>24</v>
      </c>
      <c r="E19" s="19">
        <f>SUM(B19:D19)</f>
        <v>56</v>
      </c>
    </row>
    <row r="20" spans="1:5" ht="15">
      <c r="A20" s="2"/>
      <c r="B20" s="23">
        <f>B15/B19</f>
        <v>0.7647058823529411</v>
      </c>
      <c r="C20" s="23">
        <f>C15/C19</f>
        <v>0.6666666666666666</v>
      </c>
      <c r="D20" s="23">
        <f>D15/D19</f>
        <v>1</v>
      </c>
      <c r="E20" s="19"/>
    </row>
    <row r="22" ht="15">
      <c r="A22" s="8" t="s">
        <v>10</v>
      </c>
    </row>
    <row r="23" spans="1:5" ht="15">
      <c r="A23" s="2" t="s">
        <v>0</v>
      </c>
      <c r="B23" s="1"/>
      <c r="C23" s="1">
        <v>1</v>
      </c>
      <c r="D23" s="1"/>
      <c r="E23" s="18">
        <f>(SUM(B23:D23))/64</f>
        <v>0.015625</v>
      </c>
    </row>
    <row r="24" spans="1:5" ht="15">
      <c r="A24" s="2" t="s">
        <v>1</v>
      </c>
      <c r="B24" s="1"/>
      <c r="C24" s="1">
        <v>1</v>
      </c>
      <c r="D24" s="1"/>
      <c r="E24" s="18">
        <f>(SUM(B24:D24))/64</f>
        <v>0.015625</v>
      </c>
    </row>
    <row r="25" spans="1:5" ht="15">
      <c r="A25" s="2" t="s">
        <v>2</v>
      </c>
      <c r="B25" s="1"/>
      <c r="C25" s="1">
        <v>0</v>
      </c>
      <c r="D25" s="1"/>
      <c r="E25" s="18">
        <f>(SUM(B25:D25))/64</f>
        <v>0</v>
      </c>
    </row>
    <row r="26" spans="1:5" s="26" customFormat="1" ht="15">
      <c r="A26" s="24" t="s">
        <v>3</v>
      </c>
      <c r="B26" s="25">
        <v>17</v>
      </c>
      <c r="C26" s="25">
        <v>10</v>
      </c>
      <c r="D26" s="25" t="s">
        <v>57</v>
      </c>
      <c r="E26" s="17">
        <f>(SUM(B26:D26))/32</f>
        <v>0.84375</v>
      </c>
    </row>
    <row r="27" spans="1:5" ht="15">
      <c r="A27" s="2" t="s">
        <v>4</v>
      </c>
      <c r="B27" s="1"/>
      <c r="C27" s="1">
        <v>3</v>
      </c>
      <c r="D27" s="1"/>
      <c r="E27" s="18">
        <f>(SUM(B27:D27))/64</f>
        <v>0.046875</v>
      </c>
    </row>
    <row r="28" spans="1:5" ht="15">
      <c r="A28" s="2" t="s">
        <v>6</v>
      </c>
      <c r="B28" s="1"/>
      <c r="C28" s="1">
        <v>0</v>
      </c>
      <c r="D28" s="1"/>
      <c r="E28" s="18">
        <f>(SUM(B28:D28))/64</f>
        <v>0</v>
      </c>
    </row>
    <row r="29" spans="1:5" ht="15">
      <c r="A29" s="2" t="s">
        <v>5</v>
      </c>
      <c r="B29" s="3">
        <f>SUM(B23:B28)</f>
        <v>17</v>
      </c>
      <c r="C29" s="3">
        <f>SUM(C23:C28)</f>
        <v>15</v>
      </c>
      <c r="D29" s="3">
        <f>SUM(D23:D28)</f>
        <v>0</v>
      </c>
      <c r="E29" s="19">
        <f>SUM(B29:D29)</f>
        <v>32</v>
      </c>
    </row>
    <row r="30" spans="1:5" ht="15">
      <c r="A30" s="2"/>
      <c r="B30" s="23">
        <f>B26/B29</f>
        <v>1</v>
      </c>
      <c r="C30" s="23">
        <f>C26/C29</f>
        <v>0.6666666666666666</v>
      </c>
      <c r="D30" s="23" t="e">
        <f>D26/D29</f>
        <v>#VALUE!</v>
      </c>
      <c r="E30" s="19"/>
    </row>
    <row r="32" ht="15">
      <c r="A32" s="9" t="s">
        <v>36</v>
      </c>
    </row>
    <row r="33" spans="1:5" ht="15">
      <c r="A33" s="2" t="s">
        <v>0</v>
      </c>
      <c r="B33" s="1">
        <v>3</v>
      </c>
      <c r="C33" s="1">
        <v>3</v>
      </c>
      <c r="D33" s="1"/>
      <c r="E33" s="18">
        <f>(SUM(B33:D33))/64</f>
        <v>0.09375</v>
      </c>
    </row>
    <row r="34" spans="1:5" s="26" customFormat="1" ht="15">
      <c r="A34" s="24" t="s">
        <v>1</v>
      </c>
      <c r="B34" s="25">
        <v>14</v>
      </c>
      <c r="C34" s="25">
        <v>10</v>
      </c>
      <c r="D34" s="25" t="s">
        <v>57</v>
      </c>
      <c r="E34" s="17">
        <f>(SUM(B26:D26))/32</f>
        <v>0.84375</v>
      </c>
    </row>
    <row r="35" spans="1:5" ht="15">
      <c r="A35" s="2" t="s">
        <v>2</v>
      </c>
      <c r="B35" s="1"/>
      <c r="C35" s="1">
        <v>0</v>
      </c>
      <c r="D35" s="1"/>
      <c r="E35" s="18">
        <f>(SUM(B35:D35))/64</f>
        <v>0</v>
      </c>
    </row>
    <row r="36" spans="1:5" ht="15">
      <c r="A36" s="2" t="s">
        <v>3</v>
      </c>
      <c r="B36" s="1"/>
      <c r="C36" s="1">
        <v>2</v>
      </c>
      <c r="D36" s="1"/>
      <c r="E36" s="18">
        <f>(SUM(B36:D36))/64</f>
        <v>0.03125</v>
      </c>
    </row>
    <row r="37" spans="1:5" ht="15">
      <c r="A37" s="2" t="s">
        <v>4</v>
      </c>
      <c r="B37" s="1"/>
      <c r="C37" s="1">
        <v>0</v>
      </c>
      <c r="D37" s="1"/>
      <c r="E37" s="18">
        <f>(SUM(B37:D37))/64</f>
        <v>0</v>
      </c>
    </row>
    <row r="38" spans="1:5" ht="15">
      <c r="A38" s="2" t="s">
        <v>6</v>
      </c>
      <c r="B38" s="1"/>
      <c r="C38" s="1">
        <v>0</v>
      </c>
      <c r="D38" s="1"/>
      <c r="E38" s="18">
        <f>(SUM(B38:D38))/64</f>
        <v>0</v>
      </c>
    </row>
    <row r="39" spans="1:5" ht="15">
      <c r="A39" s="2" t="s">
        <v>5</v>
      </c>
      <c r="B39" s="3">
        <f>SUM(B33:B38)</f>
        <v>17</v>
      </c>
      <c r="C39" s="3">
        <f>SUM(C33:C38)</f>
        <v>15</v>
      </c>
      <c r="D39" s="3">
        <f>SUM(D33:D38)</f>
        <v>0</v>
      </c>
      <c r="E39" s="19">
        <f>SUM(B39:D39)</f>
        <v>32</v>
      </c>
    </row>
    <row r="40" spans="1:5" ht="15">
      <c r="A40" s="2"/>
      <c r="B40" s="23">
        <f>B33/B39</f>
        <v>0.17647058823529413</v>
      </c>
      <c r="C40" s="23">
        <f>C33/C39</f>
        <v>0.2</v>
      </c>
      <c r="D40" s="23" t="e">
        <f>D33/D39</f>
        <v>#DIV/0!</v>
      </c>
      <c r="E40" s="19"/>
    </row>
    <row r="42" ht="15">
      <c r="A42" s="9" t="s">
        <v>37</v>
      </c>
    </row>
    <row r="43" spans="1:5" ht="15">
      <c r="A43" s="2" t="s">
        <v>0</v>
      </c>
      <c r="B43" s="1"/>
      <c r="C43" s="1">
        <v>0</v>
      </c>
      <c r="D43" s="1"/>
      <c r="E43" s="18">
        <f>(SUM(B43:D43))/64</f>
        <v>0</v>
      </c>
    </row>
    <row r="44" spans="1:5" ht="15">
      <c r="A44" s="2" t="s">
        <v>1</v>
      </c>
      <c r="B44" s="1">
        <v>2</v>
      </c>
      <c r="C44" s="1">
        <v>2</v>
      </c>
      <c r="D44" s="1"/>
      <c r="E44" s="18">
        <f>(SUM(B44:D44))/64</f>
        <v>0.0625</v>
      </c>
    </row>
    <row r="45" spans="1:5" ht="15">
      <c r="A45" s="2" t="s">
        <v>2</v>
      </c>
      <c r="B45" s="1">
        <v>3</v>
      </c>
      <c r="C45" s="1">
        <v>8</v>
      </c>
      <c r="D45" s="1"/>
      <c r="E45" s="18">
        <f>(SUM(B45:D45))/64</f>
        <v>0.171875</v>
      </c>
    </row>
    <row r="46" spans="1:5" s="26" customFormat="1" ht="15">
      <c r="A46" s="24" t="s">
        <v>3</v>
      </c>
      <c r="B46" s="25">
        <v>12</v>
      </c>
      <c r="C46" s="25">
        <v>5</v>
      </c>
      <c r="D46" s="25" t="s">
        <v>57</v>
      </c>
      <c r="E46" s="17">
        <f>(SUM(B26:D26))/32</f>
        <v>0.84375</v>
      </c>
    </row>
    <row r="47" spans="1:5" ht="15">
      <c r="A47" s="2" t="s">
        <v>4</v>
      </c>
      <c r="B47" s="1"/>
      <c r="C47" s="1">
        <v>0</v>
      </c>
      <c r="D47" s="1"/>
      <c r="E47" s="18">
        <f>(SUM(B47:D47))/64</f>
        <v>0</v>
      </c>
    </row>
    <row r="48" spans="1:5" ht="15">
      <c r="A48" s="2" t="s">
        <v>6</v>
      </c>
      <c r="B48" s="1"/>
      <c r="C48" s="1">
        <v>0</v>
      </c>
      <c r="D48" s="1"/>
      <c r="E48" s="18">
        <f>(SUM(B48:D48))/64</f>
        <v>0</v>
      </c>
    </row>
    <row r="49" spans="1:5" ht="15">
      <c r="A49" s="2" t="s">
        <v>5</v>
      </c>
      <c r="B49" s="3">
        <f>SUM(B43:B48)</f>
        <v>17</v>
      </c>
      <c r="C49" s="3">
        <f>SUM(C43:C48)</f>
        <v>15</v>
      </c>
      <c r="D49" s="3">
        <f>SUM(D43:D48)</f>
        <v>0</v>
      </c>
      <c r="E49" s="19">
        <f>SUM(B49:D49)</f>
        <v>32</v>
      </c>
    </row>
    <row r="50" spans="1:5" ht="15">
      <c r="A50" s="2"/>
      <c r="B50" s="23">
        <f>B46/B49</f>
        <v>0.7058823529411765</v>
      </c>
      <c r="C50" s="23">
        <f>C46/C49</f>
        <v>0.3333333333333333</v>
      </c>
      <c r="D50" s="23" t="e">
        <f>D46/D49</f>
        <v>#VALUE!</v>
      </c>
      <c r="E50" s="19"/>
    </row>
    <row r="52" ht="15">
      <c r="A52" s="9" t="s">
        <v>11</v>
      </c>
    </row>
    <row r="53" spans="1:5" s="29" customFormat="1" ht="15">
      <c r="A53" s="27" t="s">
        <v>0</v>
      </c>
      <c r="B53" s="28">
        <v>13</v>
      </c>
      <c r="C53" s="28">
        <v>10</v>
      </c>
      <c r="D53" s="28">
        <v>20</v>
      </c>
      <c r="E53" s="21">
        <f>(SUM(B53:D53))/56</f>
        <v>0.7678571428571429</v>
      </c>
    </row>
    <row r="54" spans="1:5" ht="15">
      <c r="A54" s="2" t="s">
        <v>1</v>
      </c>
      <c r="B54" s="1">
        <v>1</v>
      </c>
      <c r="C54" s="1">
        <v>1</v>
      </c>
      <c r="D54" s="1">
        <v>2</v>
      </c>
      <c r="E54" s="18">
        <f>(SUM(B54:D54))/64</f>
        <v>0.0625</v>
      </c>
    </row>
    <row r="55" spans="1:5" ht="15">
      <c r="A55" s="2" t="s">
        <v>2</v>
      </c>
      <c r="B55" s="1">
        <v>3</v>
      </c>
      <c r="C55" s="1">
        <v>4</v>
      </c>
      <c r="D55" s="1">
        <v>2</v>
      </c>
      <c r="E55" s="18">
        <f>(SUM(B55:D55))/64</f>
        <v>0.140625</v>
      </c>
    </row>
    <row r="56" spans="1:5" ht="15">
      <c r="A56" s="2" t="s">
        <v>3</v>
      </c>
      <c r="B56" s="1">
        <v>0</v>
      </c>
      <c r="C56" s="1">
        <v>0</v>
      </c>
      <c r="D56" s="1"/>
      <c r="E56" s="18">
        <f>(SUM(B56:D56))/64</f>
        <v>0</v>
      </c>
    </row>
    <row r="57" spans="1:5" ht="15">
      <c r="A57" s="2" t="s">
        <v>4</v>
      </c>
      <c r="B57" s="1"/>
      <c r="C57" s="1">
        <v>0</v>
      </c>
      <c r="D57" s="1"/>
      <c r="E57" s="18">
        <f>(SUM(B57:D57))/64</f>
        <v>0</v>
      </c>
    </row>
    <row r="58" spans="1:5" ht="15">
      <c r="A58" s="2" t="s">
        <v>6</v>
      </c>
      <c r="B58" s="1"/>
      <c r="C58" s="1">
        <v>0</v>
      </c>
      <c r="D58" s="1"/>
      <c r="E58" s="18">
        <f>(SUM(B58:D58))/64</f>
        <v>0</v>
      </c>
    </row>
    <row r="59" spans="1:5" ht="15">
      <c r="A59" s="2" t="s">
        <v>5</v>
      </c>
      <c r="B59" s="3">
        <f>SUM(B53:B58)</f>
        <v>17</v>
      </c>
      <c r="C59" s="3">
        <f>SUM(C53:C58)</f>
        <v>15</v>
      </c>
      <c r="D59" s="3">
        <f>SUM(D53:D58)</f>
        <v>24</v>
      </c>
      <c r="E59" s="19">
        <f>SUM(B59:D59)</f>
        <v>56</v>
      </c>
    </row>
    <row r="60" spans="1:5" ht="15">
      <c r="A60" s="2"/>
      <c r="B60" s="23">
        <f>B53/B59</f>
        <v>0.7647058823529411</v>
      </c>
      <c r="C60" s="23">
        <f>C53/C59</f>
        <v>0.6666666666666666</v>
      </c>
      <c r="D60" s="23">
        <f>D53/D59</f>
        <v>0.8333333333333334</v>
      </c>
      <c r="E60" s="19"/>
    </row>
    <row r="62" ht="15">
      <c r="A62" s="9" t="s">
        <v>12</v>
      </c>
    </row>
    <row r="63" spans="1:5" ht="15">
      <c r="A63" s="2" t="s">
        <v>0</v>
      </c>
      <c r="B63" s="1">
        <v>2</v>
      </c>
      <c r="C63" s="1">
        <v>1</v>
      </c>
      <c r="D63" s="1">
        <v>2</v>
      </c>
      <c r="E63" s="18">
        <f>(SUM(B63:D63))/64</f>
        <v>0.078125</v>
      </c>
    </row>
    <row r="64" spans="1:5" s="26" customFormat="1" ht="15">
      <c r="A64" s="24" t="s">
        <v>1</v>
      </c>
      <c r="B64" s="25">
        <v>15</v>
      </c>
      <c r="C64" s="25">
        <v>12</v>
      </c>
      <c r="D64" s="25">
        <v>20</v>
      </c>
      <c r="E64" s="17">
        <f>(SUM(B64:D64))/56</f>
        <v>0.8392857142857143</v>
      </c>
    </row>
    <row r="65" spans="1:5" ht="15">
      <c r="A65" s="2" t="s">
        <v>2</v>
      </c>
      <c r="B65" s="1"/>
      <c r="C65" s="1">
        <v>0</v>
      </c>
      <c r="D65" s="1">
        <v>1</v>
      </c>
      <c r="E65" s="18">
        <f>(SUM(B65:D65))/64</f>
        <v>0.015625</v>
      </c>
    </row>
    <row r="66" spans="1:5" ht="15">
      <c r="A66" s="2" t="s">
        <v>3</v>
      </c>
      <c r="B66" s="1"/>
      <c r="C66" s="1">
        <v>2</v>
      </c>
      <c r="D66" s="1">
        <v>1</v>
      </c>
      <c r="E66" s="18">
        <f>(SUM(B66:D66))/64</f>
        <v>0.046875</v>
      </c>
    </row>
    <row r="67" spans="1:5" ht="15">
      <c r="A67" s="2" t="s">
        <v>4</v>
      </c>
      <c r="B67" s="1"/>
      <c r="C67" s="1">
        <v>0</v>
      </c>
      <c r="D67" s="1"/>
      <c r="E67" s="18">
        <f>(SUM(B67:D67))/64</f>
        <v>0</v>
      </c>
    </row>
    <row r="68" spans="1:5" ht="15">
      <c r="A68" s="2" t="s">
        <v>6</v>
      </c>
      <c r="B68" s="1"/>
      <c r="C68" s="1">
        <v>0</v>
      </c>
      <c r="D68" s="1"/>
      <c r="E68" s="18">
        <f>(SUM(B68:D68))/64</f>
        <v>0</v>
      </c>
    </row>
    <row r="69" spans="1:5" ht="15">
      <c r="A69" s="2" t="s">
        <v>5</v>
      </c>
      <c r="B69" s="3">
        <f>SUM(B63:B68)</f>
        <v>17</v>
      </c>
      <c r="C69" s="3">
        <f>SUM(C63:C68)</f>
        <v>15</v>
      </c>
      <c r="D69" s="3">
        <f>SUM(D63:D68)</f>
        <v>24</v>
      </c>
      <c r="E69" s="19">
        <f>SUM(B69:D69)</f>
        <v>56</v>
      </c>
    </row>
    <row r="70" spans="1:5" ht="15">
      <c r="A70" s="2"/>
      <c r="B70" s="23">
        <f>B64/B69</f>
        <v>0.8823529411764706</v>
      </c>
      <c r="C70" s="23">
        <f>C64/C69</f>
        <v>0.8</v>
      </c>
      <c r="D70" s="23">
        <f>D64/D69</f>
        <v>0.8333333333333334</v>
      </c>
      <c r="E70" s="19"/>
    </row>
    <row r="72" ht="15">
      <c r="A72" s="8" t="s">
        <v>13</v>
      </c>
    </row>
    <row r="73" spans="1:5" ht="15">
      <c r="A73" s="2" t="s">
        <v>0</v>
      </c>
      <c r="B73" s="1">
        <v>1</v>
      </c>
      <c r="C73" s="1">
        <v>2</v>
      </c>
      <c r="D73" s="1">
        <v>2</v>
      </c>
      <c r="E73" s="18">
        <f>(SUM(B73:D73))/64</f>
        <v>0.078125</v>
      </c>
    </row>
    <row r="74" spans="1:5" ht="15">
      <c r="A74" s="2" t="s">
        <v>1</v>
      </c>
      <c r="B74" s="1">
        <v>0</v>
      </c>
      <c r="C74" s="1">
        <v>0</v>
      </c>
      <c r="D74" s="1"/>
      <c r="E74" s="18">
        <f>(SUM(B74:D74))/64</f>
        <v>0</v>
      </c>
    </row>
    <row r="75" spans="1:5" ht="15">
      <c r="A75" s="2" t="s">
        <v>2</v>
      </c>
      <c r="B75" s="1">
        <v>1</v>
      </c>
      <c r="C75" s="1">
        <v>0</v>
      </c>
      <c r="D75" s="1"/>
      <c r="E75" s="18">
        <f>(SUM(B75:D75))/64</f>
        <v>0.015625</v>
      </c>
    </row>
    <row r="76" spans="1:5" s="26" customFormat="1" ht="15">
      <c r="A76" s="24" t="s">
        <v>3</v>
      </c>
      <c r="B76" s="25">
        <v>15</v>
      </c>
      <c r="C76" s="25">
        <v>13</v>
      </c>
      <c r="D76" s="25">
        <v>22</v>
      </c>
      <c r="E76" s="17">
        <f>(SUM(B76:D76))/56</f>
        <v>0.8928571428571429</v>
      </c>
    </row>
    <row r="77" spans="1:5" ht="15">
      <c r="A77" s="2" t="s">
        <v>4</v>
      </c>
      <c r="B77" s="1"/>
      <c r="C77" s="1">
        <v>0</v>
      </c>
      <c r="D77" s="1"/>
      <c r="E77" s="18">
        <f>(SUM(B77:D77))/64</f>
        <v>0</v>
      </c>
    </row>
    <row r="78" spans="1:5" ht="15">
      <c r="A78" s="2" t="s">
        <v>6</v>
      </c>
      <c r="B78" s="1"/>
      <c r="C78" s="1">
        <v>0</v>
      </c>
      <c r="D78" s="1"/>
      <c r="E78" s="18">
        <f>(SUM(B78:D78))/64</f>
        <v>0</v>
      </c>
    </row>
    <row r="79" spans="1:5" ht="15">
      <c r="A79" s="2" t="s">
        <v>5</v>
      </c>
      <c r="B79" s="3">
        <f>SUM(B73:B78)</f>
        <v>17</v>
      </c>
      <c r="C79" s="3">
        <f>SUM(C73:C78)</f>
        <v>15</v>
      </c>
      <c r="D79" s="3">
        <f>SUM(D73:D78)</f>
        <v>24</v>
      </c>
      <c r="E79" s="19">
        <f>SUM(B79:D79)</f>
        <v>56</v>
      </c>
    </row>
    <row r="80" spans="1:5" ht="15">
      <c r="A80" s="2"/>
      <c r="B80" s="23">
        <f>B76/B79</f>
        <v>0.8823529411764706</v>
      </c>
      <c r="C80" s="23">
        <f>C76/C79</f>
        <v>0.8666666666666667</v>
      </c>
      <c r="D80" s="23">
        <f>D76/D79</f>
        <v>0.9166666666666666</v>
      </c>
      <c r="E80" s="19"/>
    </row>
    <row r="82" ht="15">
      <c r="A82" s="8" t="s">
        <v>14</v>
      </c>
    </row>
    <row r="83" spans="1:5" ht="15">
      <c r="A83" s="2" t="s">
        <v>0</v>
      </c>
      <c r="B83" s="1">
        <v>5</v>
      </c>
      <c r="C83" s="1">
        <v>5</v>
      </c>
      <c r="D83" s="1"/>
      <c r="E83" s="18">
        <f>(SUM(B83:D83))/64</f>
        <v>0.15625</v>
      </c>
    </row>
    <row r="84" spans="1:5" ht="15">
      <c r="A84" s="2" t="s">
        <v>1</v>
      </c>
      <c r="B84" s="1">
        <v>1</v>
      </c>
      <c r="C84" s="1">
        <v>0</v>
      </c>
      <c r="D84" s="1">
        <v>2</v>
      </c>
      <c r="E84" s="18">
        <f>(SUM(B84:D84))/64</f>
        <v>0.046875</v>
      </c>
    </row>
    <row r="85" spans="1:5" s="29" customFormat="1" ht="15">
      <c r="A85" s="27" t="s">
        <v>2</v>
      </c>
      <c r="B85" s="28">
        <v>11</v>
      </c>
      <c r="C85" s="28">
        <v>10</v>
      </c>
      <c r="D85" s="28">
        <v>20</v>
      </c>
      <c r="E85" s="21">
        <f>(SUM(B85:D85))/56</f>
        <v>0.7321428571428571</v>
      </c>
    </row>
    <row r="86" spans="1:5" ht="15">
      <c r="A86" s="2" t="s">
        <v>3</v>
      </c>
      <c r="B86" s="1"/>
      <c r="C86" s="1">
        <v>0</v>
      </c>
      <c r="D86" s="1">
        <v>2</v>
      </c>
      <c r="E86" s="18">
        <f>(SUM(B86:D86))/64</f>
        <v>0.03125</v>
      </c>
    </row>
    <row r="87" spans="1:5" ht="15">
      <c r="A87" s="2" t="s">
        <v>4</v>
      </c>
      <c r="B87" s="1"/>
      <c r="C87" s="1">
        <v>0</v>
      </c>
      <c r="D87" s="1"/>
      <c r="E87" s="18">
        <f>(SUM(B87:D87))/64</f>
        <v>0</v>
      </c>
    </row>
    <row r="88" spans="1:5" ht="15">
      <c r="A88" s="2" t="s">
        <v>6</v>
      </c>
      <c r="B88" s="1"/>
      <c r="C88" s="1">
        <v>0</v>
      </c>
      <c r="D88" s="1"/>
      <c r="E88" s="18">
        <f>(SUM(B88:D88))/64</f>
        <v>0</v>
      </c>
    </row>
    <row r="89" spans="1:5" ht="15">
      <c r="A89" s="2" t="s">
        <v>5</v>
      </c>
      <c r="B89" s="3">
        <f>SUM(B83:B88)</f>
        <v>17</v>
      </c>
      <c r="C89" s="3">
        <f>SUM(C83:C88)</f>
        <v>15</v>
      </c>
      <c r="D89" s="3">
        <f>SUM(D83:D88)</f>
        <v>24</v>
      </c>
      <c r="E89" s="19">
        <f>SUM(B89:D89)</f>
        <v>56</v>
      </c>
    </row>
    <row r="90" spans="1:5" ht="15">
      <c r="A90" s="2"/>
      <c r="B90" s="23">
        <f>B85/B89</f>
        <v>0.6470588235294118</v>
      </c>
      <c r="C90" s="23">
        <f>C85/C89</f>
        <v>0.6666666666666666</v>
      </c>
      <c r="D90" s="23">
        <f>D85/D89</f>
        <v>0.8333333333333334</v>
      </c>
      <c r="E90" s="19"/>
    </row>
    <row r="92" ht="15">
      <c r="A92" s="8" t="s">
        <v>38</v>
      </c>
    </row>
    <row r="93" spans="1:5" ht="15">
      <c r="A93" s="2" t="s">
        <v>0</v>
      </c>
      <c r="B93" s="1"/>
      <c r="C93" s="1">
        <v>0</v>
      </c>
      <c r="D93" s="1"/>
      <c r="E93" s="18">
        <f>(SUM(B93:D93))/64</f>
        <v>0</v>
      </c>
    </row>
    <row r="94" spans="1:5" ht="15">
      <c r="A94" s="2" t="s">
        <v>1</v>
      </c>
      <c r="B94" s="1"/>
      <c r="C94" s="1">
        <v>1</v>
      </c>
      <c r="D94" s="1"/>
      <c r="E94" s="18">
        <f>(SUM(B94:D94))/64</f>
        <v>0.015625</v>
      </c>
    </row>
    <row r="95" spans="1:5" ht="15">
      <c r="A95" s="2" t="s">
        <v>2</v>
      </c>
      <c r="B95" s="1">
        <v>9</v>
      </c>
      <c r="C95" s="1">
        <v>8</v>
      </c>
      <c r="D95" s="1">
        <v>2</v>
      </c>
      <c r="E95" s="18">
        <f>(SUM(B95:D95))/64</f>
        <v>0.296875</v>
      </c>
    </row>
    <row r="96" spans="1:5" s="29" customFormat="1" ht="15">
      <c r="A96" s="27" t="s">
        <v>3</v>
      </c>
      <c r="B96" s="28">
        <v>8</v>
      </c>
      <c r="C96" s="28">
        <v>6</v>
      </c>
      <c r="D96" s="28">
        <v>22</v>
      </c>
      <c r="E96" s="21">
        <f>(SUM(B96:D96))/56</f>
        <v>0.6428571428571429</v>
      </c>
    </row>
    <row r="97" spans="1:5" ht="15">
      <c r="A97" s="2" t="s">
        <v>4</v>
      </c>
      <c r="B97" s="1"/>
      <c r="C97" s="1">
        <v>0</v>
      </c>
      <c r="D97" s="1"/>
      <c r="E97" s="18">
        <f>(SUM(B97:D97))/64</f>
        <v>0</v>
      </c>
    </row>
    <row r="98" spans="1:5" ht="15">
      <c r="A98" s="2" t="s">
        <v>6</v>
      </c>
      <c r="B98" s="1"/>
      <c r="C98" s="1">
        <v>0</v>
      </c>
      <c r="D98" s="1"/>
      <c r="E98" s="18">
        <f>(SUM(B98:D98))/64</f>
        <v>0</v>
      </c>
    </row>
    <row r="99" spans="1:5" ht="15">
      <c r="A99" s="2" t="s">
        <v>5</v>
      </c>
      <c r="B99" s="3">
        <f>SUM(B93:B98)</f>
        <v>17</v>
      </c>
      <c r="C99" s="3">
        <f>SUM(C93:C98)</f>
        <v>15</v>
      </c>
      <c r="D99" s="3">
        <f>SUM(D93:D98)</f>
        <v>24</v>
      </c>
      <c r="E99" s="19">
        <f>SUM(B99:D99)</f>
        <v>56</v>
      </c>
    </row>
    <row r="100" spans="1:5" ht="15">
      <c r="A100" s="2"/>
      <c r="B100" s="23">
        <f>B96/B99</f>
        <v>0.47058823529411764</v>
      </c>
      <c r="C100" s="23">
        <f>C96/C99</f>
        <v>0.4</v>
      </c>
      <c r="D100" s="23">
        <f>D96/D99</f>
        <v>0.9166666666666666</v>
      </c>
      <c r="E100" s="19"/>
    </row>
    <row r="102" spans="1:4" ht="15.75">
      <c r="A102" s="8" t="s">
        <v>7</v>
      </c>
      <c r="B102" s="5"/>
      <c r="C102" s="5"/>
      <c r="D102" s="5"/>
    </row>
    <row r="103" spans="1:5" ht="15">
      <c r="A103" s="2" t="s">
        <v>0</v>
      </c>
      <c r="B103" s="1">
        <v>1</v>
      </c>
      <c r="C103" s="1">
        <v>1</v>
      </c>
      <c r="D103" s="1">
        <v>3</v>
      </c>
      <c r="E103" s="18">
        <f>(SUM(B103:D103))/64</f>
        <v>0.078125</v>
      </c>
    </row>
    <row r="104" spans="1:5" s="11" customFormat="1" ht="15">
      <c r="A104" s="34" t="s">
        <v>1</v>
      </c>
      <c r="B104" s="32">
        <v>8</v>
      </c>
      <c r="C104" s="32">
        <v>4</v>
      </c>
      <c r="D104" s="32">
        <v>16</v>
      </c>
      <c r="E104" s="20">
        <f>(SUM(B104:D104))/56</f>
        <v>0.5</v>
      </c>
    </row>
    <row r="105" spans="1:5" ht="15">
      <c r="A105" s="2" t="s">
        <v>2</v>
      </c>
      <c r="B105" s="1"/>
      <c r="C105" s="1">
        <v>1</v>
      </c>
      <c r="D105" s="1">
        <v>2</v>
      </c>
      <c r="E105" s="18">
        <f>(SUM(B105:D105))/64</f>
        <v>0.046875</v>
      </c>
    </row>
    <row r="106" spans="1:5" ht="15">
      <c r="A106" s="2" t="s">
        <v>3</v>
      </c>
      <c r="B106" s="1">
        <v>8</v>
      </c>
      <c r="C106" s="1">
        <v>9</v>
      </c>
      <c r="D106" s="1">
        <v>3</v>
      </c>
      <c r="E106" s="18">
        <f>(SUM(B106:D106))/64</f>
        <v>0.3125</v>
      </c>
    </row>
    <row r="107" spans="1:5" ht="15">
      <c r="A107" s="2" t="s">
        <v>4</v>
      </c>
      <c r="B107" s="1"/>
      <c r="C107" s="1">
        <v>0</v>
      </c>
      <c r="D107" s="1"/>
      <c r="E107" s="18">
        <f>(SUM(B107:D107))/64</f>
        <v>0</v>
      </c>
    </row>
    <row r="108" spans="1:5" ht="15">
      <c r="A108" s="2" t="s">
        <v>6</v>
      </c>
      <c r="B108" s="1"/>
      <c r="C108" s="1">
        <v>0</v>
      </c>
      <c r="D108" s="1"/>
      <c r="E108" s="18">
        <f>(SUM(B108:D108))/64</f>
        <v>0</v>
      </c>
    </row>
    <row r="109" spans="1:5" ht="15">
      <c r="A109" s="2" t="s">
        <v>5</v>
      </c>
      <c r="B109" s="3">
        <f>SUM(B103:B108)</f>
        <v>17</v>
      </c>
      <c r="C109" s="3">
        <f>SUM(C103:C108)</f>
        <v>15</v>
      </c>
      <c r="D109" s="3">
        <f>SUM(D103:D108)</f>
        <v>24</v>
      </c>
      <c r="E109" s="19">
        <f>SUM(B109:D109)</f>
        <v>56</v>
      </c>
    </row>
    <row r="110" spans="1:5" ht="15">
      <c r="A110" s="2"/>
      <c r="B110" s="23">
        <f>B104/B109</f>
        <v>0.47058823529411764</v>
      </c>
      <c r="C110" s="23">
        <f>C104/C109</f>
        <v>0.26666666666666666</v>
      </c>
      <c r="D110" s="23">
        <f>D104/D109</f>
        <v>0.6666666666666666</v>
      </c>
      <c r="E110" s="19"/>
    </row>
    <row r="112" ht="15.75">
      <c r="A112" s="6" t="s">
        <v>15</v>
      </c>
    </row>
    <row r="113" spans="1:5" ht="15">
      <c r="A113" s="2" t="s">
        <v>0</v>
      </c>
      <c r="B113" s="1">
        <v>2</v>
      </c>
      <c r="C113" s="1">
        <v>2</v>
      </c>
      <c r="D113" s="1">
        <v>2</v>
      </c>
      <c r="E113" s="18">
        <f aca="true" t="shared" si="1" ref="E113:E118">(SUM(B113:D113))/64</f>
        <v>0.09375</v>
      </c>
    </row>
    <row r="114" spans="1:5" ht="15">
      <c r="A114" s="2" t="s">
        <v>1</v>
      </c>
      <c r="B114" s="1"/>
      <c r="C114" s="1">
        <v>1</v>
      </c>
      <c r="D114" s="1">
        <v>1</v>
      </c>
      <c r="E114" s="18">
        <f t="shared" si="1"/>
        <v>0.03125</v>
      </c>
    </row>
    <row r="115" spans="1:5" ht="15">
      <c r="A115" s="2" t="s">
        <v>2</v>
      </c>
      <c r="B115" s="1"/>
      <c r="C115" s="1">
        <v>0</v>
      </c>
      <c r="D115" s="1">
        <v>3</v>
      </c>
      <c r="E115" s="18">
        <f t="shared" si="1"/>
        <v>0.046875</v>
      </c>
    </row>
    <row r="116" spans="1:5" s="29" customFormat="1" ht="15">
      <c r="A116" s="27" t="s">
        <v>3</v>
      </c>
      <c r="B116" s="28">
        <v>15</v>
      </c>
      <c r="C116" s="28">
        <v>12</v>
      </c>
      <c r="D116" s="28">
        <v>17</v>
      </c>
      <c r="E116" s="21">
        <f>(SUM(B116:D116))/56</f>
        <v>0.7857142857142857</v>
      </c>
    </row>
    <row r="117" spans="1:5" ht="15">
      <c r="A117" s="2" t="s">
        <v>4</v>
      </c>
      <c r="B117" s="1"/>
      <c r="C117" s="1">
        <v>0</v>
      </c>
      <c r="D117" s="1">
        <v>1</v>
      </c>
      <c r="E117" s="18">
        <f t="shared" si="1"/>
        <v>0.015625</v>
      </c>
    </row>
    <row r="118" spans="1:5" ht="15">
      <c r="A118" s="2" t="s">
        <v>6</v>
      </c>
      <c r="B118" s="1"/>
      <c r="C118" s="1">
        <v>0</v>
      </c>
      <c r="D118" s="1"/>
      <c r="E118" s="18">
        <f t="shared" si="1"/>
        <v>0</v>
      </c>
    </row>
    <row r="119" spans="1:5" ht="15">
      <c r="A119" s="2" t="s">
        <v>5</v>
      </c>
      <c r="B119" s="3">
        <f>SUM(B113:B118)</f>
        <v>17</v>
      </c>
      <c r="C119" s="3">
        <f>SUM(C113:C118)</f>
        <v>15</v>
      </c>
      <c r="D119" s="3">
        <f>SUM(D113:D118)</f>
        <v>24</v>
      </c>
      <c r="E119" s="19">
        <f>SUM(B119:D119)</f>
        <v>56</v>
      </c>
    </row>
    <row r="120" spans="1:5" ht="15">
      <c r="A120" s="2"/>
      <c r="B120" s="23">
        <f>B116/B119</f>
        <v>0.8823529411764706</v>
      </c>
      <c r="C120" s="23">
        <f>C116/C119</f>
        <v>0.8</v>
      </c>
      <c r="D120" s="23">
        <f>D116/D119</f>
        <v>0.7083333333333334</v>
      </c>
      <c r="E120" s="19"/>
    </row>
    <row r="122" ht="15">
      <c r="A122" s="10" t="s">
        <v>39</v>
      </c>
    </row>
    <row r="123" spans="1:5" ht="15">
      <c r="A123" s="2" t="s">
        <v>0</v>
      </c>
      <c r="B123" s="1">
        <v>1</v>
      </c>
      <c r="C123" s="1">
        <v>1</v>
      </c>
      <c r="D123" s="1">
        <v>1</v>
      </c>
      <c r="E123" s="18">
        <f aca="true" t="shared" si="2" ref="E123:E128">(SUM(B123:D123))/64</f>
        <v>0.046875</v>
      </c>
    </row>
    <row r="124" spans="1:5" ht="15">
      <c r="A124" s="2" t="s">
        <v>1</v>
      </c>
      <c r="B124" s="1">
        <v>3</v>
      </c>
      <c r="C124" s="1">
        <v>4</v>
      </c>
      <c r="D124" s="1">
        <v>2</v>
      </c>
      <c r="E124" s="18">
        <f t="shared" si="2"/>
        <v>0.140625</v>
      </c>
    </row>
    <row r="125" spans="1:5" s="29" customFormat="1" ht="15">
      <c r="A125" s="27" t="s">
        <v>2</v>
      </c>
      <c r="B125" s="28">
        <v>12</v>
      </c>
      <c r="C125" s="28">
        <v>10</v>
      </c>
      <c r="D125" s="28">
        <v>18</v>
      </c>
      <c r="E125" s="21">
        <f t="shared" si="2"/>
        <v>0.625</v>
      </c>
    </row>
    <row r="126" spans="1:5" ht="15">
      <c r="A126" s="2" t="s">
        <v>3</v>
      </c>
      <c r="B126" s="1">
        <v>1</v>
      </c>
      <c r="C126" s="1">
        <v>0</v>
      </c>
      <c r="D126" s="1">
        <v>3</v>
      </c>
      <c r="E126" s="18">
        <f t="shared" si="2"/>
        <v>0.0625</v>
      </c>
    </row>
    <row r="127" spans="1:5" ht="15">
      <c r="A127" s="2" t="s">
        <v>4</v>
      </c>
      <c r="B127" s="1"/>
      <c r="C127" s="1">
        <v>0</v>
      </c>
      <c r="D127" s="1"/>
      <c r="E127" s="18">
        <f t="shared" si="2"/>
        <v>0</v>
      </c>
    </row>
    <row r="128" spans="1:5" ht="15">
      <c r="A128" s="2" t="s">
        <v>6</v>
      </c>
      <c r="B128" s="1"/>
      <c r="C128" s="1">
        <v>0</v>
      </c>
      <c r="D128" s="1"/>
      <c r="E128" s="18">
        <f t="shared" si="2"/>
        <v>0</v>
      </c>
    </row>
    <row r="129" spans="1:5" ht="15">
      <c r="A129" s="2" t="s">
        <v>5</v>
      </c>
      <c r="B129" s="3">
        <f>SUM(B123:B128)</f>
        <v>17</v>
      </c>
      <c r="C129" s="3">
        <f>SUM(C123:C128)</f>
        <v>15</v>
      </c>
      <c r="D129" s="3">
        <f>SUM(D123:D128)</f>
        <v>24</v>
      </c>
      <c r="E129" s="19">
        <f>SUM(B129:D129)</f>
        <v>56</v>
      </c>
    </row>
    <row r="130" spans="1:5" ht="15">
      <c r="A130" s="2"/>
      <c r="B130" s="23">
        <f>B125/B129</f>
        <v>0.7058823529411765</v>
      </c>
      <c r="C130" s="23">
        <f>C125/C129</f>
        <v>0.6666666666666666</v>
      </c>
      <c r="D130" s="23">
        <f>D125/D129</f>
        <v>0.75</v>
      </c>
      <c r="E130" s="19"/>
    </row>
    <row r="132" ht="15">
      <c r="A132" s="10" t="s">
        <v>40</v>
      </c>
    </row>
    <row r="133" spans="1:5" s="29" customFormat="1" ht="15">
      <c r="A133" s="27" t="s">
        <v>0</v>
      </c>
      <c r="B133" s="28">
        <v>10</v>
      </c>
      <c r="C133" s="28">
        <v>12</v>
      </c>
      <c r="D133" s="28">
        <v>18</v>
      </c>
      <c r="E133" s="21">
        <f aca="true" t="shared" si="3" ref="E133:E138">(SUM(B133:D133))/64</f>
        <v>0.625</v>
      </c>
    </row>
    <row r="134" spans="1:5" ht="15">
      <c r="A134" s="2" t="s">
        <v>1</v>
      </c>
      <c r="B134" s="1">
        <v>2</v>
      </c>
      <c r="C134" s="1">
        <v>1</v>
      </c>
      <c r="D134" s="1">
        <v>2</v>
      </c>
      <c r="E134" s="18">
        <f t="shared" si="3"/>
        <v>0.078125</v>
      </c>
    </row>
    <row r="135" spans="1:5" ht="15">
      <c r="A135" s="2" t="s">
        <v>2</v>
      </c>
      <c r="B135" s="1">
        <v>1</v>
      </c>
      <c r="C135" s="1">
        <v>1</v>
      </c>
      <c r="D135" s="1">
        <v>4</v>
      </c>
      <c r="E135" s="18">
        <f t="shared" si="3"/>
        <v>0.09375</v>
      </c>
    </row>
    <row r="136" spans="1:5" ht="15">
      <c r="A136" s="2" t="s">
        <v>3</v>
      </c>
      <c r="B136" s="1">
        <v>4</v>
      </c>
      <c r="C136" s="1">
        <v>1</v>
      </c>
      <c r="D136" s="1"/>
      <c r="E136" s="18">
        <f t="shared" si="3"/>
        <v>0.078125</v>
      </c>
    </row>
    <row r="137" spans="1:5" ht="15">
      <c r="A137" s="2" t="s">
        <v>4</v>
      </c>
      <c r="B137" s="1"/>
      <c r="C137" s="1">
        <v>0</v>
      </c>
      <c r="D137" s="1"/>
      <c r="E137" s="18">
        <f t="shared" si="3"/>
        <v>0</v>
      </c>
    </row>
    <row r="138" spans="1:5" ht="15">
      <c r="A138" s="2" t="s">
        <v>6</v>
      </c>
      <c r="B138" s="1"/>
      <c r="C138" s="1">
        <v>0</v>
      </c>
      <c r="D138" s="1"/>
      <c r="E138" s="18">
        <f t="shared" si="3"/>
        <v>0</v>
      </c>
    </row>
    <row r="139" spans="1:5" ht="15">
      <c r="A139" s="2" t="s">
        <v>5</v>
      </c>
      <c r="B139" s="3">
        <f>SUM(B133:B138)</f>
        <v>17</v>
      </c>
      <c r="C139" s="3">
        <f>SUM(C133:C138)</f>
        <v>15</v>
      </c>
      <c r="D139" s="3">
        <f>SUM(D133:D138)</f>
        <v>24</v>
      </c>
      <c r="E139" s="19">
        <f>SUM(B139:D139)</f>
        <v>56</v>
      </c>
    </row>
    <row r="140" spans="1:5" ht="15">
      <c r="A140" s="2"/>
      <c r="B140" s="23">
        <f>B133/B139</f>
        <v>0.5882352941176471</v>
      </c>
      <c r="C140" s="23">
        <f>C133/C139</f>
        <v>0.8</v>
      </c>
      <c r="D140" s="23">
        <f>D133/D139</f>
        <v>0.75</v>
      </c>
      <c r="E140" s="19"/>
    </row>
    <row r="142" ht="15.75">
      <c r="A142" s="6" t="s">
        <v>16</v>
      </c>
    </row>
    <row r="143" spans="1:5" s="29" customFormat="1" ht="15">
      <c r="A143" s="27" t="s">
        <v>0</v>
      </c>
      <c r="B143" s="28">
        <v>16</v>
      </c>
      <c r="C143" s="28">
        <v>6</v>
      </c>
      <c r="D143" s="28">
        <v>18</v>
      </c>
      <c r="E143" s="21">
        <f aca="true" t="shared" si="4" ref="E143:E148">(SUM(B143:D143))/64</f>
        <v>0.625</v>
      </c>
    </row>
    <row r="144" spans="1:5" ht="15">
      <c r="A144" s="2" t="s">
        <v>1</v>
      </c>
      <c r="B144" s="1"/>
      <c r="C144" s="1">
        <v>1</v>
      </c>
      <c r="D144" s="1">
        <v>3</v>
      </c>
      <c r="E144" s="18">
        <f t="shared" si="4"/>
        <v>0.0625</v>
      </c>
    </row>
    <row r="145" spans="1:5" ht="15">
      <c r="A145" s="2" t="s">
        <v>2</v>
      </c>
      <c r="B145" s="1">
        <v>1</v>
      </c>
      <c r="C145" s="1">
        <v>5</v>
      </c>
      <c r="D145" s="1">
        <v>2</v>
      </c>
      <c r="E145" s="18">
        <f t="shared" si="4"/>
        <v>0.125</v>
      </c>
    </row>
    <row r="146" spans="1:5" ht="15">
      <c r="A146" s="2" t="s">
        <v>3</v>
      </c>
      <c r="B146" s="1"/>
      <c r="C146" s="1">
        <v>2</v>
      </c>
      <c r="D146" s="1">
        <v>1</v>
      </c>
      <c r="E146" s="18">
        <f t="shared" si="4"/>
        <v>0.046875</v>
      </c>
    </row>
    <row r="147" spans="1:5" ht="15">
      <c r="A147" s="2" t="s">
        <v>4</v>
      </c>
      <c r="B147" s="1"/>
      <c r="C147" s="1">
        <v>1</v>
      </c>
      <c r="D147" s="1"/>
      <c r="E147" s="18">
        <f t="shared" si="4"/>
        <v>0.015625</v>
      </c>
    </row>
    <row r="148" spans="1:5" ht="15">
      <c r="A148" s="2" t="s">
        <v>6</v>
      </c>
      <c r="B148" s="1"/>
      <c r="C148" s="1">
        <v>0</v>
      </c>
      <c r="D148" s="1"/>
      <c r="E148" s="18">
        <f t="shared" si="4"/>
        <v>0</v>
      </c>
    </row>
    <row r="149" spans="1:5" ht="15">
      <c r="A149" s="2" t="s">
        <v>5</v>
      </c>
      <c r="B149" s="3">
        <f>SUM(B143:B148)</f>
        <v>17</v>
      </c>
      <c r="C149" s="3">
        <f>SUM(C143:C148)</f>
        <v>15</v>
      </c>
      <c r="D149" s="3">
        <f>SUM(D143:D148)</f>
        <v>24</v>
      </c>
      <c r="E149" s="19">
        <f>SUM(B149:D149)</f>
        <v>56</v>
      </c>
    </row>
    <row r="150" spans="1:5" ht="15">
      <c r="A150" s="2"/>
      <c r="B150" s="23">
        <f>B143/B149</f>
        <v>0.9411764705882353</v>
      </c>
      <c r="C150" s="23">
        <f>C143/C149</f>
        <v>0.4</v>
      </c>
      <c r="D150" s="23">
        <f>D143/D149</f>
        <v>0.75</v>
      </c>
      <c r="E150" s="19"/>
    </row>
    <row r="152" ht="15.75">
      <c r="A152" s="6" t="s">
        <v>17</v>
      </c>
    </row>
    <row r="153" spans="1:5" s="29" customFormat="1" ht="15">
      <c r="A153" s="27" t="s">
        <v>0</v>
      </c>
      <c r="B153" s="28">
        <v>13</v>
      </c>
      <c r="C153" s="28">
        <v>10</v>
      </c>
      <c r="D153" s="28">
        <v>20</v>
      </c>
      <c r="E153" s="21">
        <f aca="true" t="shared" si="5" ref="E153:E158">(SUM(B153:D153))/64</f>
        <v>0.671875</v>
      </c>
    </row>
    <row r="154" spans="1:5" ht="15">
      <c r="A154" s="2" t="s">
        <v>1</v>
      </c>
      <c r="B154" s="1">
        <v>3</v>
      </c>
      <c r="C154" s="1">
        <v>1</v>
      </c>
      <c r="D154" s="1">
        <v>3</v>
      </c>
      <c r="E154" s="18">
        <f t="shared" si="5"/>
        <v>0.109375</v>
      </c>
    </row>
    <row r="155" spans="1:5" ht="15">
      <c r="A155" s="2" t="s">
        <v>2</v>
      </c>
      <c r="B155" s="1">
        <v>1</v>
      </c>
      <c r="C155" s="1">
        <v>1</v>
      </c>
      <c r="D155" s="1">
        <v>1</v>
      </c>
      <c r="E155" s="18">
        <f t="shared" si="5"/>
        <v>0.046875</v>
      </c>
    </row>
    <row r="156" spans="1:5" ht="15">
      <c r="A156" s="2" t="s">
        <v>3</v>
      </c>
      <c r="B156" s="1"/>
      <c r="C156" s="1">
        <v>3</v>
      </c>
      <c r="D156" s="1"/>
      <c r="E156" s="18">
        <f t="shared" si="5"/>
        <v>0.046875</v>
      </c>
    </row>
    <row r="157" spans="1:5" ht="15">
      <c r="A157" s="2" t="s">
        <v>4</v>
      </c>
      <c r="B157" s="1"/>
      <c r="C157" s="1">
        <v>0</v>
      </c>
      <c r="D157" s="1"/>
      <c r="E157" s="18">
        <f t="shared" si="5"/>
        <v>0</v>
      </c>
    </row>
    <row r="158" spans="1:5" ht="15">
      <c r="A158" s="2" t="s">
        <v>6</v>
      </c>
      <c r="B158" s="1"/>
      <c r="C158" s="1">
        <v>0</v>
      </c>
      <c r="D158" s="1"/>
      <c r="E158" s="18">
        <f t="shared" si="5"/>
        <v>0</v>
      </c>
    </row>
    <row r="159" spans="1:5" ht="15">
      <c r="A159" s="2" t="s">
        <v>5</v>
      </c>
      <c r="B159" s="3">
        <f>SUM(B153:B158)</f>
        <v>17</v>
      </c>
      <c r="C159" s="3">
        <f>SUM(C153:C158)</f>
        <v>15</v>
      </c>
      <c r="D159" s="3">
        <f>SUM(D153:D158)</f>
        <v>24</v>
      </c>
      <c r="E159" s="19">
        <f>SUM(B159:D159)</f>
        <v>56</v>
      </c>
    </row>
    <row r="160" spans="1:5" ht="15">
      <c r="A160" s="2"/>
      <c r="B160" s="23">
        <f>B153/B159</f>
        <v>0.7647058823529411</v>
      </c>
      <c r="C160" s="23">
        <f>C153/C159</f>
        <v>0.6666666666666666</v>
      </c>
      <c r="D160" s="23">
        <f>D153/D159</f>
        <v>0.8333333333333334</v>
      </c>
      <c r="E160" s="19"/>
    </row>
    <row r="162" ht="15.75">
      <c r="A162" s="6" t="s">
        <v>18</v>
      </c>
    </row>
    <row r="163" spans="1:5" ht="15">
      <c r="A163" s="2" t="s">
        <v>0</v>
      </c>
      <c r="B163" s="1">
        <v>7</v>
      </c>
      <c r="C163" s="1">
        <v>6</v>
      </c>
      <c r="D163" s="1">
        <v>3</v>
      </c>
      <c r="E163" s="18">
        <f aca="true" t="shared" si="6" ref="E163:E168">(SUM(B163:D163))/64</f>
        <v>0.25</v>
      </c>
    </row>
    <row r="164" spans="1:5" ht="15">
      <c r="A164" s="2" t="s">
        <v>1</v>
      </c>
      <c r="B164" s="1">
        <v>4</v>
      </c>
      <c r="C164" s="1">
        <v>5</v>
      </c>
      <c r="D164" s="1">
        <v>2</v>
      </c>
      <c r="E164" s="18">
        <f t="shared" si="6"/>
        <v>0.171875</v>
      </c>
    </row>
    <row r="165" spans="1:5" s="11" customFormat="1" ht="15">
      <c r="A165" s="34" t="s">
        <v>2</v>
      </c>
      <c r="B165" s="32">
        <v>6</v>
      </c>
      <c r="C165" s="32">
        <v>4</v>
      </c>
      <c r="D165" s="32">
        <v>17</v>
      </c>
      <c r="E165" s="20">
        <f t="shared" si="6"/>
        <v>0.421875</v>
      </c>
    </row>
    <row r="166" spans="1:5" ht="15">
      <c r="A166" s="2" t="s">
        <v>3</v>
      </c>
      <c r="B166" s="1"/>
      <c r="C166" s="1">
        <v>0</v>
      </c>
      <c r="D166" s="1">
        <v>2</v>
      </c>
      <c r="E166" s="18">
        <f t="shared" si="6"/>
        <v>0.03125</v>
      </c>
    </row>
    <row r="167" spans="1:5" ht="15">
      <c r="A167" s="2" t="s">
        <v>4</v>
      </c>
      <c r="B167" s="1"/>
      <c r="C167" s="1">
        <v>0</v>
      </c>
      <c r="D167" s="1"/>
      <c r="E167" s="18">
        <f t="shared" si="6"/>
        <v>0</v>
      </c>
    </row>
    <row r="168" spans="1:5" ht="15">
      <c r="A168" s="2" t="s">
        <v>6</v>
      </c>
      <c r="B168" s="1"/>
      <c r="C168" s="1">
        <v>0</v>
      </c>
      <c r="D168" s="1"/>
      <c r="E168" s="18">
        <f t="shared" si="6"/>
        <v>0</v>
      </c>
    </row>
    <row r="169" spans="1:5" ht="15">
      <c r="A169" s="2" t="s">
        <v>5</v>
      </c>
      <c r="B169" s="3">
        <f>SUM(B163:B168)</f>
        <v>17</v>
      </c>
      <c r="C169" s="3">
        <f>SUM(C163:C168)</f>
        <v>15</v>
      </c>
      <c r="D169" s="3">
        <f>SUM(D163:D168)</f>
        <v>24</v>
      </c>
      <c r="E169" s="19">
        <f>SUM(B169:D169)</f>
        <v>56</v>
      </c>
    </row>
    <row r="170" spans="1:5" ht="15">
      <c r="A170" s="2"/>
      <c r="B170" s="23">
        <f>B165/B169</f>
        <v>0.35294117647058826</v>
      </c>
      <c r="C170" s="23">
        <f>C165/C169</f>
        <v>0.26666666666666666</v>
      </c>
      <c r="D170" s="23">
        <f>D165/D169</f>
        <v>0.7083333333333334</v>
      </c>
      <c r="E170" s="19"/>
    </row>
    <row r="172" ht="15">
      <c r="A172" s="10" t="s">
        <v>41</v>
      </c>
    </row>
    <row r="173" spans="1:5" ht="15">
      <c r="A173" s="2" t="s">
        <v>0</v>
      </c>
      <c r="B173" s="1"/>
      <c r="C173" s="1">
        <v>1</v>
      </c>
      <c r="D173" s="1">
        <v>1</v>
      </c>
      <c r="E173" s="18">
        <f aca="true" t="shared" si="7" ref="E173:E178">(SUM(B173:D173))/64</f>
        <v>0.03125</v>
      </c>
    </row>
    <row r="174" spans="1:5" ht="15">
      <c r="A174" s="2" t="s">
        <v>1</v>
      </c>
      <c r="B174" s="1"/>
      <c r="C174" s="1">
        <v>3</v>
      </c>
      <c r="D174" s="1">
        <v>1</v>
      </c>
      <c r="E174" s="18">
        <f t="shared" si="7"/>
        <v>0.0625</v>
      </c>
    </row>
    <row r="175" spans="1:5" s="26" customFormat="1" ht="15">
      <c r="A175" s="24" t="s">
        <v>2</v>
      </c>
      <c r="B175" s="25">
        <v>17</v>
      </c>
      <c r="C175" s="25">
        <v>11</v>
      </c>
      <c r="D175" s="25">
        <v>20</v>
      </c>
      <c r="E175" s="17">
        <f t="shared" si="7"/>
        <v>0.75</v>
      </c>
    </row>
    <row r="176" spans="1:5" ht="15">
      <c r="A176" s="2" t="s">
        <v>3</v>
      </c>
      <c r="B176" s="1"/>
      <c r="C176" s="1">
        <v>0</v>
      </c>
      <c r="D176" s="1">
        <v>2</v>
      </c>
      <c r="E176" s="18">
        <f t="shared" si="7"/>
        <v>0.03125</v>
      </c>
    </row>
    <row r="177" spans="1:5" ht="15">
      <c r="A177" s="2" t="s">
        <v>4</v>
      </c>
      <c r="B177" s="1"/>
      <c r="C177" s="1">
        <v>0</v>
      </c>
      <c r="D177" s="1"/>
      <c r="E177" s="18">
        <f t="shared" si="7"/>
        <v>0</v>
      </c>
    </row>
    <row r="178" spans="1:5" ht="15">
      <c r="A178" s="2" t="s">
        <v>6</v>
      </c>
      <c r="B178" s="1"/>
      <c r="C178" s="1">
        <v>0</v>
      </c>
      <c r="D178" s="1"/>
      <c r="E178" s="18">
        <f t="shared" si="7"/>
        <v>0</v>
      </c>
    </row>
    <row r="179" spans="1:5" ht="15">
      <c r="A179" s="2" t="s">
        <v>5</v>
      </c>
      <c r="B179" s="3">
        <f>SUM(B173:B178)</f>
        <v>17</v>
      </c>
      <c r="C179" s="3">
        <f>SUM(C173:C178)</f>
        <v>15</v>
      </c>
      <c r="D179" s="3">
        <f>SUM(D173:D178)</f>
        <v>24</v>
      </c>
      <c r="E179" s="19">
        <f>SUM(B179:D179)</f>
        <v>56</v>
      </c>
    </row>
    <row r="180" spans="1:5" ht="15">
      <c r="A180" s="2"/>
      <c r="B180" s="23">
        <f>B175/B179</f>
        <v>1</v>
      </c>
      <c r="C180" s="23">
        <f>C175/C179</f>
        <v>0.7333333333333333</v>
      </c>
      <c r="D180" s="23">
        <f>D175/D179</f>
        <v>0.8333333333333334</v>
      </c>
      <c r="E180" s="19"/>
    </row>
    <row r="182" ht="15.75">
      <c r="A182" s="6" t="s">
        <v>19</v>
      </c>
    </row>
    <row r="183" spans="1:5" s="11" customFormat="1" ht="15">
      <c r="A183" s="34" t="s">
        <v>0</v>
      </c>
      <c r="B183" s="32">
        <v>10</v>
      </c>
      <c r="C183" s="32">
        <v>7</v>
      </c>
      <c r="D183" s="32">
        <v>18</v>
      </c>
      <c r="E183" s="20">
        <f aca="true" t="shared" si="8" ref="E183:E188">(SUM(B183:D183))/64</f>
        <v>0.546875</v>
      </c>
    </row>
    <row r="184" spans="1:5" ht="15">
      <c r="A184" s="2" t="s">
        <v>1</v>
      </c>
      <c r="B184" s="1"/>
      <c r="C184" s="1">
        <v>1</v>
      </c>
      <c r="D184" s="1">
        <v>1</v>
      </c>
      <c r="E184" s="18">
        <f t="shared" si="8"/>
        <v>0.03125</v>
      </c>
    </row>
    <row r="185" spans="1:5" ht="15">
      <c r="A185" s="2" t="s">
        <v>2</v>
      </c>
      <c r="B185" s="1">
        <v>4</v>
      </c>
      <c r="C185" s="1">
        <v>4</v>
      </c>
      <c r="D185" s="1">
        <v>4</v>
      </c>
      <c r="E185" s="18">
        <f t="shared" si="8"/>
        <v>0.1875</v>
      </c>
    </row>
    <row r="186" spans="1:5" ht="15">
      <c r="A186" s="2" t="s">
        <v>3</v>
      </c>
      <c r="B186" s="1">
        <v>3</v>
      </c>
      <c r="C186" s="1">
        <v>3</v>
      </c>
      <c r="D186" s="1">
        <v>1</v>
      </c>
      <c r="E186" s="18">
        <f t="shared" si="8"/>
        <v>0.109375</v>
      </c>
    </row>
    <row r="187" spans="1:5" ht="15">
      <c r="A187" s="2" t="s">
        <v>4</v>
      </c>
      <c r="B187" s="1"/>
      <c r="C187" s="1">
        <v>0</v>
      </c>
      <c r="D187" s="1"/>
      <c r="E187" s="18">
        <f t="shared" si="8"/>
        <v>0</v>
      </c>
    </row>
    <row r="188" spans="1:5" ht="15">
      <c r="A188" s="2" t="s">
        <v>6</v>
      </c>
      <c r="B188" s="1"/>
      <c r="C188" s="1">
        <v>0</v>
      </c>
      <c r="D188" s="1"/>
      <c r="E188" s="18">
        <f t="shared" si="8"/>
        <v>0</v>
      </c>
    </row>
    <row r="189" spans="1:5" ht="15">
      <c r="A189" s="2" t="s">
        <v>5</v>
      </c>
      <c r="B189" s="3">
        <f>SUM(B183:B188)</f>
        <v>17</v>
      </c>
      <c r="C189" s="3">
        <f>SUM(C183:C188)</f>
        <v>15</v>
      </c>
      <c r="D189" s="3">
        <f>SUM(D183:D188)</f>
        <v>24</v>
      </c>
      <c r="E189" s="19">
        <f>SUM(B189:D189)</f>
        <v>56</v>
      </c>
    </row>
    <row r="190" spans="1:5" ht="15">
      <c r="A190" s="2"/>
      <c r="B190" s="23">
        <f>B183/B189</f>
        <v>0.5882352941176471</v>
      </c>
      <c r="C190" s="23">
        <f>C183/C189</f>
        <v>0.4666666666666667</v>
      </c>
      <c r="D190" s="23">
        <f>D183/D189</f>
        <v>0.75</v>
      </c>
      <c r="E190" s="19"/>
    </row>
    <row r="192" ht="15.75">
      <c r="A192" s="6" t="s">
        <v>20</v>
      </c>
    </row>
    <row r="193" spans="1:5" ht="15">
      <c r="A193" s="2" t="s">
        <v>21</v>
      </c>
      <c r="B193" s="1"/>
      <c r="C193" s="1">
        <v>1</v>
      </c>
      <c r="D193" s="1">
        <v>1</v>
      </c>
      <c r="E193" s="18">
        <f aca="true" t="shared" si="9" ref="E193:E198">(SUM(B193:D193))/56</f>
        <v>0.03571428571428571</v>
      </c>
    </row>
    <row r="194" spans="1:5" s="26" customFormat="1" ht="15">
      <c r="A194" s="24" t="s">
        <v>1</v>
      </c>
      <c r="B194" s="25">
        <v>16</v>
      </c>
      <c r="C194" s="25">
        <v>12</v>
      </c>
      <c r="D194" s="25">
        <v>20</v>
      </c>
      <c r="E194" s="17">
        <f t="shared" si="9"/>
        <v>0.8571428571428571</v>
      </c>
    </row>
    <row r="195" spans="1:5" ht="15">
      <c r="A195" s="2" t="s">
        <v>2</v>
      </c>
      <c r="B195" s="1">
        <v>1</v>
      </c>
      <c r="C195" s="1">
        <v>2</v>
      </c>
      <c r="D195" s="1">
        <v>1</v>
      </c>
      <c r="E195" s="18">
        <f t="shared" si="9"/>
        <v>0.07142857142857142</v>
      </c>
    </row>
    <row r="196" spans="1:5" ht="15">
      <c r="A196" s="2" t="s">
        <v>3</v>
      </c>
      <c r="B196" s="1"/>
      <c r="C196" s="1">
        <v>0</v>
      </c>
      <c r="D196" s="1">
        <v>2</v>
      </c>
      <c r="E196" s="18">
        <f t="shared" si="9"/>
        <v>0.03571428571428571</v>
      </c>
    </row>
    <row r="197" spans="1:5" ht="15">
      <c r="A197" s="2" t="s">
        <v>4</v>
      </c>
      <c r="B197" s="1"/>
      <c r="C197" s="1">
        <v>0</v>
      </c>
      <c r="D197" s="1"/>
      <c r="E197" s="18">
        <f t="shared" si="9"/>
        <v>0</v>
      </c>
    </row>
    <row r="198" spans="1:5" ht="15">
      <c r="A198" s="2" t="s">
        <v>6</v>
      </c>
      <c r="B198" s="1"/>
      <c r="C198" s="1">
        <v>0</v>
      </c>
      <c r="D198" s="1"/>
      <c r="E198" s="18">
        <f t="shared" si="9"/>
        <v>0</v>
      </c>
    </row>
    <row r="199" spans="1:5" ht="15">
      <c r="A199" s="2" t="s">
        <v>5</v>
      </c>
      <c r="B199" s="3">
        <f>SUM(B193:B198)</f>
        <v>17</v>
      </c>
      <c r="C199" s="3">
        <f>SUM(C193:C198)</f>
        <v>15</v>
      </c>
      <c r="D199" s="3">
        <f>SUM(D193:D198)</f>
        <v>24</v>
      </c>
      <c r="E199" s="19">
        <f>SUM(B199:D199)</f>
        <v>56</v>
      </c>
    </row>
    <row r="200" spans="1:5" ht="15">
      <c r="A200" s="2"/>
      <c r="B200" s="23">
        <f>B194/B199</f>
        <v>0.9411764705882353</v>
      </c>
      <c r="C200" s="23">
        <f>C194/C199</f>
        <v>0.8</v>
      </c>
      <c r="D200" s="23">
        <f>D194/D199</f>
        <v>0.8333333333333334</v>
      </c>
      <c r="E200" s="19"/>
    </row>
    <row r="202" ht="18.75">
      <c r="A202" s="10" t="s">
        <v>42</v>
      </c>
    </row>
    <row r="203" spans="1:5" ht="15">
      <c r="A203" s="2" t="s">
        <v>0</v>
      </c>
      <c r="B203" s="1">
        <v>1</v>
      </c>
      <c r="C203" s="1">
        <v>1</v>
      </c>
      <c r="D203" s="1">
        <v>1</v>
      </c>
      <c r="E203" s="18">
        <f aca="true" t="shared" si="10" ref="E203:E208">(SUM(B203:D203))/64</f>
        <v>0.046875</v>
      </c>
    </row>
    <row r="204" spans="1:5" s="29" customFormat="1" ht="15">
      <c r="A204" s="27" t="s">
        <v>1</v>
      </c>
      <c r="B204" s="28">
        <v>15</v>
      </c>
      <c r="C204" s="28">
        <v>12</v>
      </c>
      <c r="D204" s="28">
        <v>20</v>
      </c>
      <c r="E204" s="21">
        <f t="shared" si="10"/>
        <v>0.734375</v>
      </c>
    </row>
    <row r="205" spans="1:5" ht="15">
      <c r="A205" s="2" t="s">
        <v>2</v>
      </c>
      <c r="B205" s="1">
        <v>1</v>
      </c>
      <c r="C205" s="1">
        <v>2</v>
      </c>
      <c r="D205" s="1">
        <v>3</v>
      </c>
      <c r="E205" s="18">
        <f t="shared" si="10"/>
        <v>0.09375</v>
      </c>
    </row>
    <row r="206" spans="1:5" ht="15">
      <c r="A206" s="2" t="s">
        <v>3</v>
      </c>
      <c r="B206" s="1"/>
      <c r="C206" s="1">
        <v>0</v>
      </c>
      <c r="D206" s="1"/>
      <c r="E206" s="18">
        <f t="shared" si="10"/>
        <v>0</v>
      </c>
    </row>
    <row r="207" spans="1:5" ht="15">
      <c r="A207" s="2" t="s">
        <v>4</v>
      </c>
      <c r="B207" s="1"/>
      <c r="C207" s="1">
        <v>0</v>
      </c>
      <c r="D207" s="1"/>
      <c r="E207" s="18">
        <f t="shared" si="10"/>
        <v>0</v>
      </c>
    </row>
    <row r="208" spans="1:5" ht="15">
      <c r="A208" s="2" t="s">
        <v>6</v>
      </c>
      <c r="B208" s="1"/>
      <c r="C208" s="1">
        <v>0</v>
      </c>
      <c r="D208" s="1"/>
      <c r="E208" s="18">
        <f t="shared" si="10"/>
        <v>0</v>
      </c>
    </row>
    <row r="209" spans="1:5" ht="15">
      <c r="A209" s="2" t="s">
        <v>5</v>
      </c>
      <c r="B209" s="3">
        <f>SUM(B203:B208)</f>
        <v>17</v>
      </c>
      <c r="C209" s="3">
        <f>SUM(C203:C208)</f>
        <v>15</v>
      </c>
      <c r="D209" s="3">
        <f>SUM(D203:D208)</f>
        <v>24</v>
      </c>
      <c r="E209" s="19">
        <f>SUM(B209:D209)</f>
        <v>56</v>
      </c>
    </row>
    <row r="210" spans="1:5" ht="15">
      <c r="A210" s="2"/>
      <c r="B210" s="23">
        <f>B204/B209</f>
        <v>0.8823529411764706</v>
      </c>
      <c r="C210" s="23">
        <f>C204/C209</f>
        <v>0.8</v>
      </c>
      <c r="D210" s="23">
        <f>D204/D209</f>
        <v>0.8333333333333334</v>
      </c>
      <c r="E210" s="19"/>
    </row>
    <row r="212" ht="15.75">
      <c r="A212" s="6" t="s">
        <v>22</v>
      </c>
    </row>
    <row r="213" spans="1:5" ht="15">
      <c r="A213" s="2" t="s">
        <v>0</v>
      </c>
      <c r="B213" s="1"/>
      <c r="C213" s="1">
        <v>1</v>
      </c>
      <c r="D213" s="1">
        <v>1</v>
      </c>
      <c r="E213" s="18">
        <f aca="true" t="shared" si="11" ref="E213:E218">(SUM(B213:D213))/64</f>
        <v>0.03125</v>
      </c>
    </row>
    <row r="214" spans="1:5" ht="15">
      <c r="A214" s="2" t="s">
        <v>1</v>
      </c>
      <c r="B214" s="1">
        <v>1</v>
      </c>
      <c r="C214" s="1">
        <v>0</v>
      </c>
      <c r="D214" s="1">
        <v>2</v>
      </c>
      <c r="E214" s="18">
        <f t="shared" si="11"/>
        <v>0.046875</v>
      </c>
    </row>
    <row r="215" spans="1:5" s="29" customFormat="1" ht="15">
      <c r="A215" s="27" t="s">
        <v>2</v>
      </c>
      <c r="B215" s="28">
        <v>16</v>
      </c>
      <c r="C215" s="28">
        <v>14</v>
      </c>
      <c r="D215" s="28">
        <v>20</v>
      </c>
      <c r="E215" s="21">
        <f t="shared" si="11"/>
        <v>0.78125</v>
      </c>
    </row>
    <row r="216" spans="1:5" ht="15">
      <c r="A216" s="2" t="s">
        <v>3</v>
      </c>
      <c r="B216" s="1"/>
      <c r="C216" s="1">
        <v>0</v>
      </c>
      <c r="D216" s="1">
        <v>1</v>
      </c>
      <c r="E216" s="18">
        <f t="shared" si="11"/>
        <v>0.015625</v>
      </c>
    </row>
    <row r="217" spans="1:5" ht="15">
      <c r="A217" s="2" t="s">
        <v>4</v>
      </c>
      <c r="B217" s="1"/>
      <c r="C217" s="1">
        <v>0</v>
      </c>
      <c r="D217" s="1"/>
      <c r="E217" s="18">
        <f t="shared" si="11"/>
        <v>0</v>
      </c>
    </row>
    <row r="218" spans="1:5" ht="15">
      <c r="A218" s="2" t="s">
        <v>6</v>
      </c>
      <c r="B218" s="1"/>
      <c r="C218" s="1">
        <v>0</v>
      </c>
      <c r="D218" s="1"/>
      <c r="E218" s="18">
        <f t="shared" si="11"/>
        <v>0</v>
      </c>
    </row>
    <row r="219" spans="1:5" ht="15">
      <c r="A219" s="2" t="s">
        <v>5</v>
      </c>
      <c r="B219" s="3">
        <f>SUM(B213:B218)</f>
        <v>17</v>
      </c>
      <c r="C219" s="3">
        <f>SUM(C213:C218)</f>
        <v>15</v>
      </c>
      <c r="D219" s="3">
        <f>SUM(D213:D218)</f>
        <v>24</v>
      </c>
      <c r="E219" s="19">
        <f>SUM(B219:D219)</f>
        <v>56</v>
      </c>
    </row>
    <row r="220" spans="1:5" ht="15">
      <c r="A220" s="2"/>
      <c r="B220" s="23">
        <f>B215/B219</f>
        <v>0.9411764705882353</v>
      </c>
      <c r="C220" s="23">
        <f>C215/C219</f>
        <v>0.9333333333333333</v>
      </c>
      <c r="D220" s="23">
        <f>D215/D219</f>
        <v>0.8333333333333334</v>
      </c>
      <c r="E220" s="19"/>
    </row>
    <row r="222" ht="15.75">
      <c r="A222" s="6" t="s">
        <v>23</v>
      </c>
    </row>
    <row r="223" spans="1:5" ht="15">
      <c r="A223" s="2" t="s">
        <v>0</v>
      </c>
      <c r="B223" s="1">
        <v>5</v>
      </c>
      <c r="C223" s="1">
        <v>5</v>
      </c>
      <c r="D223" s="1">
        <v>2</v>
      </c>
      <c r="E223" s="18">
        <f aca="true" t="shared" si="12" ref="E223:E228">(SUM(B223:D223))/64</f>
        <v>0.1875</v>
      </c>
    </row>
    <row r="224" spans="1:5" s="11" customFormat="1" ht="15">
      <c r="A224" s="34" t="s">
        <v>1</v>
      </c>
      <c r="B224" s="32">
        <v>10</v>
      </c>
      <c r="C224" s="32">
        <v>1</v>
      </c>
      <c r="D224" s="32">
        <v>19</v>
      </c>
      <c r="E224" s="20">
        <f t="shared" si="12"/>
        <v>0.46875</v>
      </c>
    </row>
    <row r="225" spans="1:5" ht="15">
      <c r="A225" s="2" t="s">
        <v>2</v>
      </c>
      <c r="B225" s="1">
        <v>1</v>
      </c>
      <c r="C225" s="1">
        <v>1</v>
      </c>
      <c r="D225" s="1"/>
      <c r="E225" s="18">
        <f t="shared" si="12"/>
        <v>0.03125</v>
      </c>
    </row>
    <row r="226" spans="1:5" ht="15">
      <c r="A226" s="2" t="s">
        <v>3</v>
      </c>
      <c r="B226" s="1">
        <v>1</v>
      </c>
      <c r="C226" s="1">
        <v>8</v>
      </c>
      <c r="D226" s="1">
        <v>3</v>
      </c>
      <c r="E226" s="18">
        <f t="shared" si="12"/>
        <v>0.1875</v>
      </c>
    </row>
    <row r="227" spans="1:5" ht="15">
      <c r="A227" s="2" t="s">
        <v>4</v>
      </c>
      <c r="B227" s="1"/>
      <c r="C227" s="1">
        <v>0</v>
      </c>
      <c r="D227" s="1"/>
      <c r="E227" s="18">
        <f t="shared" si="12"/>
        <v>0</v>
      </c>
    </row>
    <row r="228" spans="1:5" ht="15">
      <c r="A228" s="2" t="s">
        <v>6</v>
      </c>
      <c r="B228" s="1"/>
      <c r="C228" s="1">
        <v>0</v>
      </c>
      <c r="D228" s="1"/>
      <c r="E228" s="18">
        <f t="shared" si="12"/>
        <v>0</v>
      </c>
    </row>
    <row r="229" spans="1:5" ht="15">
      <c r="A229" s="2" t="s">
        <v>5</v>
      </c>
      <c r="B229" s="3">
        <f>SUM(B223:B228)</f>
        <v>17</v>
      </c>
      <c r="C229" s="3">
        <f>SUM(C223:C228)</f>
        <v>15</v>
      </c>
      <c r="D229" s="3">
        <f>SUM(D223:D228)</f>
        <v>24</v>
      </c>
      <c r="E229" s="19">
        <f>SUM(B229:D229)</f>
        <v>56</v>
      </c>
    </row>
    <row r="230" spans="1:5" ht="15">
      <c r="A230" s="2"/>
      <c r="B230" s="23">
        <f>B224/B229</f>
        <v>0.5882352941176471</v>
      </c>
      <c r="C230" s="23">
        <f>C224/C229</f>
        <v>0.06666666666666667</v>
      </c>
      <c r="D230" s="23">
        <f>D224/D229</f>
        <v>0.7916666666666666</v>
      </c>
      <c r="E230" s="19"/>
    </row>
    <row r="232" ht="15.75">
      <c r="A232" s="6" t="s">
        <v>24</v>
      </c>
    </row>
    <row r="233" spans="1:5" s="29" customFormat="1" ht="15">
      <c r="A233" s="27" t="s">
        <v>0</v>
      </c>
      <c r="B233" s="28">
        <v>5</v>
      </c>
      <c r="C233" s="28">
        <v>11</v>
      </c>
      <c r="D233" s="28">
        <v>21</v>
      </c>
      <c r="E233" s="21">
        <f aca="true" t="shared" si="13" ref="E233:E238">(SUM(B233:D233))/64</f>
        <v>0.578125</v>
      </c>
    </row>
    <row r="234" spans="1:5" ht="15">
      <c r="A234" s="2" t="s">
        <v>1</v>
      </c>
      <c r="B234" s="1">
        <v>6</v>
      </c>
      <c r="C234" s="1">
        <v>2</v>
      </c>
      <c r="D234" s="1">
        <v>1</v>
      </c>
      <c r="E234" s="18">
        <f t="shared" si="13"/>
        <v>0.140625</v>
      </c>
    </row>
    <row r="235" spans="1:5" ht="15">
      <c r="A235" s="2" t="s">
        <v>2</v>
      </c>
      <c r="B235" s="1">
        <v>4</v>
      </c>
      <c r="C235" s="1">
        <v>2</v>
      </c>
      <c r="D235" s="1">
        <v>2</v>
      </c>
      <c r="E235" s="18">
        <f t="shared" si="13"/>
        <v>0.125</v>
      </c>
    </row>
    <row r="236" spans="1:5" ht="15">
      <c r="A236" s="2" t="s">
        <v>3</v>
      </c>
      <c r="B236" s="1">
        <v>1</v>
      </c>
      <c r="C236" s="1">
        <v>0</v>
      </c>
      <c r="D236" s="1"/>
      <c r="E236" s="18">
        <f t="shared" si="13"/>
        <v>0.015625</v>
      </c>
    </row>
    <row r="237" spans="1:5" ht="15">
      <c r="A237" s="2" t="s">
        <v>4</v>
      </c>
      <c r="B237" s="1"/>
      <c r="C237" s="1">
        <v>0</v>
      </c>
      <c r="D237" s="1"/>
      <c r="E237" s="18">
        <f t="shared" si="13"/>
        <v>0</v>
      </c>
    </row>
    <row r="238" spans="1:5" ht="15">
      <c r="A238" s="2" t="s">
        <v>6</v>
      </c>
      <c r="B238" s="1"/>
      <c r="C238" s="1">
        <v>0</v>
      </c>
      <c r="D238" s="1"/>
      <c r="E238" s="18">
        <f t="shared" si="13"/>
        <v>0</v>
      </c>
    </row>
    <row r="239" spans="1:5" ht="15">
      <c r="A239" s="2" t="s">
        <v>5</v>
      </c>
      <c r="B239" s="3">
        <f>SUM(B233:B238)</f>
        <v>16</v>
      </c>
      <c r="C239" s="3">
        <f>SUM(C233:C238)</f>
        <v>15</v>
      </c>
      <c r="D239" s="3">
        <f>SUM(D233:D238)</f>
        <v>24</v>
      </c>
      <c r="E239" s="19">
        <f>SUM(B239:D239)</f>
        <v>55</v>
      </c>
    </row>
    <row r="240" spans="1:5" ht="15">
      <c r="A240" s="2"/>
      <c r="B240" s="23">
        <f>B233/B239</f>
        <v>0.3125</v>
      </c>
      <c r="C240" s="23">
        <f>C233/C239</f>
        <v>0.7333333333333333</v>
      </c>
      <c r="D240" s="23">
        <f>D233/D239</f>
        <v>0.875</v>
      </c>
      <c r="E240" s="19"/>
    </row>
    <row r="242" ht="15.75">
      <c r="A242" s="5" t="s">
        <v>25</v>
      </c>
    </row>
    <row r="243" spans="1:5" s="29" customFormat="1" ht="15">
      <c r="A243" s="27" t="s">
        <v>0</v>
      </c>
      <c r="B243" s="28">
        <v>14</v>
      </c>
      <c r="C243" s="28">
        <v>9</v>
      </c>
      <c r="D243" s="28">
        <v>21</v>
      </c>
      <c r="E243" s="21">
        <f aca="true" t="shared" si="14" ref="E243:E248">(SUM(B243:D243))/64</f>
        <v>0.6875</v>
      </c>
    </row>
    <row r="244" spans="1:5" ht="15">
      <c r="A244" s="2" t="s">
        <v>1</v>
      </c>
      <c r="B244" s="1">
        <v>3</v>
      </c>
      <c r="C244" s="1">
        <v>4</v>
      </c>
      <c r="D244" s="1">
        <v>1</v>
      </c>
      <c r="E244" s="18">
        <f t="shared" si="14"/>
        <v>0.125</v>
      </c>
    </row>
    <row r="245" spans="1:5" ht="15">
      <c r="A245" s="2" t="s">
        <v>2</v>
      </c>
      <c r="B245" s="1"/>
      <c r="C245" s="1">
        <v>1</v>
      </c>
      <c r="D245" s="1">
        <v>1</v>
      </c>
      <c r="E245" s="18">
        <f t="shared" si="14"/>
        <v>0.03125</v>
      </c>
    </row>
    <row r="246" spans="1:5" ht="15">
      <c r="A246" s="2" t="s">
        <v>3</v>
      </c>
      <c r="B246" s="1"/>
      <c r="C246" s="1">
        <v>1</v>
      </c>
      <c r="D246" s="1">
        <v>1</v>
      </c>
      <c r="E246" s="18">
        <f t="shared" si="14"/>
        <v>0.03125</v>
      </c>
    </row>
    <row r="247" spans="1:5" ht="15">
      <c r="A247" s="2" t="s">
        <v>4</v>
      </c>
      <c r="B247" s="1"/>
      <c r="C247" s="1">
        <v>0</v>
      </c>
      <c r="D247" s="1"/>
      <c r="E247" s="18">
        <f t="shared" si="14"/>
        <v>0</v>
      </c>
    </row>
    <row r="248" spans="1:5" ht="15">
      <c r="A248" s="2" t="s">
        <v>6</v>
      </c>
      <c r="B248" s="1"/>
      <c r="C248" s="1">
        <v>0</v>
      </c>
      <c r="D248" s="1"/>
      <c r="E248" s="18">
        <f t="shared" si="14"/>
        <v>0</v>
      </c>
    </row>
    <row r="249" spans="1:5" ht="15">
      <c r="A249" s="2" t="s">
        <v>5</v>
      </c>
      <c r="B249" s="3">
        <f>SUM(B243:B248)</f>
        <v>17</v>
      </c>
      <c r="C249" s="3">
        <f>SUM(C243:C248)</f>
        <v>15</v>
      </c>
      <c r="D249" s="3">
        <f>SUM(D243:D248)</f>
        <v>24</v>
      </c>
      <c r="E249" s="19">
        <f>SUM(B249:D249)</f>
        <v>56</v>
      </c>
    </row>
    <row r="250" spans="1:5" ht="15">
      <c r="A250" s="2"/>
      <c r="B250" s="23">
        <f>B243/B249</f>
        <v>0.8235294117647058</v>
      </c>
      <c r="C250" s="23">
        <f>C243/C249</f>
        <v>0.6</v>
      </c>
      <c r="D250" s="23">
        <f>D243/D249</f>
        <v>0.875</v>
      </c>
      <c r="E250" s="19"/>
    </row>
    <row r="252" ht="15.75">
      <c r="A252" s="6" t="s">
        <v>26</v>
      </c>
    </row>
    <row r="253" spans="1:5" ht="15">
      <c r="A253" s="2" t="s">
        <v>0</v>
      </c>
      <c r="B253" s="1"/>
      <c r="C253" s="1">
        <v>0</v>
      </c>
      <c r="D253" s="1">
        <v>1</v>
      </c>
      <c r="E253" s="18">
        <f aca="true" t="shared" si="15" ref="E253:E258">(SUM(B253:D253))/64</f>
        <v>0.015625</v>
      </c>
    </row>
    <row r="254" spans="1:5" ht="15">
      <c r="A254" s="2" t="s">
        <v>1</v>
      </c>
      <c r="B254" s="1">
        <v>1</v>
      </c>
      <c r="C254" s="1">
        <v>0</v>
      </c>
      <c r="D254" s="1"/>
      <c r="E254" s="18">
        <f t="shared" si="15"/>
        <v>0.015625</v>
      </c>
    </row>
    <row r="255" spans="1:5" ht="15">
      <c r="A255" s="2" t="s">
        <v>2</v>
      </c>
      <c r="B255" s="1">
        <v>3</v>
      </c>
      <c r="C255" s="1">
        <v>6</v>
      </c>
      <c r="D255" s="1">
        <v>4</v>
      </c>
      <c r="E255" s="18">
        <f t="shared" si="15"/>
        <v>0.203125</v>
      </c>
    </row>
    <row r="256" spans="1:5" s="29" customFormat="1" ht="15">
      <c r="A256" s="27" t="s">
        <v>3</v>
      </c>
      <c r="B256" s="28">
        <v>13</v>
      </c>
      <c r="C256" s="28">
        <v>8</v>
      </c>
      <c r="D256" s="28">
        <v>19</v>
      </c>
      <c r="E256" s="21">
        <f t="shared" si="15"/>
        <v>0.625</v>
      </c>
    </row>
    <row r="257" spans="1:5" ht="15">
      <c r="A257" s="2" t="s">
        <v>4</v>
      </c>
      <c r="B257" s="1"/>
      <c r="C257" s="1">
        <v>1</v>
      </c>
      <c r="D257" s="1"/>
      <c r="E257" s="18">
        <f t="shared" si="15"/>
        <v>0.015625</v>
      </c>
    </row>
    <row r="258" spans="1:5" ht="15">
      <c r="A258" s="2" t="s">
        <v>6</v>
      </c>
      <c r="B258" s="1"/>
      <c r="C258" s="1">
        <v>0</v>
      </c>
      <c r="D258" s="1"/>
      <c r="E258" s="18">
        <f t="shared" si="15"/>
        <v>0</v>
      </c>
    </row>
    <row r="259" spans="1:5" ht="15">
      <c r="A259" s="2" t="s">
        <v>5</v>
      </c>
      <c r="B259" s="3">
        <f>SUM(B253:B258)</f>
        <v>17</v>
      </c>
      <c r="C259" s="3">
        <f>SUM(C253:C258)</f>
        <v>15</v>
      </c>
      <c r="D259" s="3">
        <f>SUM(D253:D258)</f>
        <v>24</v>
      </c>
      <c r="E259" s="19">
        <f>SUM(B259:D259)</f>
        <v>56</v>
      </c>
    </row>
    <row r="260" spans="1:5" ht="15">
      <c r="A260" s="2"/>
      <c r="B260" s="23">
        <f>B256/B259</f>
        <v>0.7647058823529411</v>
      </c>
      <c r="C260" s="23">
        <f>C256/C259</f>
        <v>0.5333333333333333</v>
      </c>
      <c r="D260" s="23">
        <f>D256/D259</f>
        <v>0.7916666666666666</v>
      </c>
      <c r="E260" s="19"/>
    </row>
    <row r="262" ht="15">
      <c r="A262" s="8" t="s">
        <v>43</v>
      </c>
    </row>
    <row r="263" spans="1:5" ht="15">
      <c r="A263" s="2" t="s">
        <v>0</v>
      </c>
      <c r="B263" s="1">
        <v>1</v>
      </c>
      <c r="C263" s="1">
        <v>1</v>
      </c>
      <c r="D263" s="1">
        <v>1</v>
      </c>
      <c r="E263" s="18">
        <f aca="true" t="shared" si="16" ref="E263:E268">(SUM(B263:D263))/64</f>
        <v>0.046875</v>
      </c>
    </row>
    <row r="264" spans="1:5" ht="15">
      <c r="A264" s="2" t="s">
        <v>1</v>
      </c>
      <c r="B264" s="1">
        <v>5</v>
      </c>
      <c r="C264" s="1">
        <v>4</v>
      </c>
      <c r="D264" s="1"/>
      <c r="E264" s="18">
        <f t="shared" si="16"/>
        <v>0.140625</v>
      </c>
    </row>
    <row r="265" spans="1:5" s="36" customFormat="1" ht="15">
      <c r="A265" s="35" t="s">
        <v>2</v>
      </c>
      <c r="B265" s="1"/>
      <c r="C265" s="1">
        <v>0</v>
      </c>
      <c r="D265" s="1">
        <v>3</v>
      </c>
      <c r="E265" s="18">
        <f t="shared" si="16"/>
        <v>0.046875</v>
      </c>
    </row>
    <row r="266" spans="1:5" ht="15">
      <c r="A266" s="2" t="s">
        <v>3</v>
      </c>
      <c r="B266" s="1">
        <v>5</v>
      </c>
      <c r="C266" s="1">
        <v>6</v>
      </c>
      <c r="D266" s="1">
        <v>2</v>
      </c>
      <c r="E266" s="18">
        <f t="shared" si="16"/>
        <v>0.203125</v>
      </c>
    </row>
    <row r="267" spans="1:5" s="11" customFormat="1" ht="15">
      <c r="A267" s="34" t="s">
        <v>4</v>
      </c>
      <c r="B267" s="32">
        <v>6</v>
      </c>
      <c r="C267" s="32">
        <v>4</v>
      </c>
      <c r="D267" s="32"/>
      <c r="E267" s="20">
        <f t="shared" si="16"/>
        <v>0.15625</v>
      </c>
    </row>
    <row r="268" spans="1:5" ht="15">
      <c r="A268" s="2" t="s">
        <v>6</v>
      </c>
      <c r="B268" s="1"/>
      <c r="C268" s="1">
        <v>0</v>
      </c>
      <c r="D268" s="1">
        <v>18</v>
      </c>
      <c r="E268" s="18">
        <f t="shared" si="16"/>
        <v>0.28125</v>
      </c>
    </row>
    <row r="269" spans="1:5" ht="15">
      <c r="A269" s="2" t="s">
        <v>5</v>
      </c>
      <c r="B269" s="3">
        <f>SUM(B263:B268)</f>
        <v>17</v>
      </c>
      <c r="C269" s="3">
        <f>SUM(C263:C268)</f>
        <v>15</v>
      </c>
      <c r="D269" s="3">
        <f>SUM(D263:D268)</f>
        <v>24</v>
      </c>
      <c r="E269" s="19">
        <f>SUM(B269:D269)</f>
        <v>56</v>
      </c>
    </row>
    <row r="270" spans="1:5" ht="15">
      <c r="A270" s="2"/>
      <c r="B270" s="23">
        <f>B267/B269</f>
        <v>0.35294117647058826</v>
      </c>
      <c r="C270" s="23">
        <f>C267/C269</f>
        <v>0.26666666666666666</v>
      </c>
      <c r="D270" s="23">
        <f>D267/D269</f>
        <v>0</v>
      </c>
      <c r="E270" s="19"/>
    </row>
    <row r="272" ht="15.75">
      <c r="A272" s="6" t="s">
        <v>27</v>
      </c>
    </row>
    <row r="273" spans="1:5" s="11" customFormat="1" ht="15">
      <c r="A273" s="34" t="s">
        <v>0</v>
      </c>
      <c r="B273" s="32">
        <v>7</v>
      </c>
      <c r="C273" s="32">
        <v>6</v>
      </c>
      <c r="D273" s="32">
        <v>19</v>
      </c>
      <c r="E273" s="20">
        <f aca="true" t="shared" si="17" ref="E273:E278">(SUM(B273:D273))/64</f>
        <v>0.5</v>
      </c>
    </row>
    <row r="274" spans="1:5" ht="15">
      <c r="A274" s="2" t="s">
        <v>1</v>
      </c>
      <c r="B274" s="1"/>
      <c r="C274" s="1">
        <v>1</v>
      </c>
      <c r="D274" s="1">
        <v>1</v>
      </c>
      <c r="E274" s="18">
        <f t="shared" si="17"/>
        <v>0.03125</v>
      </c>
    </row>
    <row r="275" spans="1:5" ht="15">
      <c r="A275" s="2" t="s">
        <v>2</v>
      </c>
      <c r="B275" s="1">
        <v>1</v>
      </c>
      <c r="C275" s="1">
        <v>1</v>
      </c>
      <c r="D275" s="1">
        <v>1</v>
      </c>
      <c r="E275" s="18">
        <f t="shared" si="17"/>
        <v>0.046875</v>
      </c>
    </row>
    <row r="276" spans="1:5" ht="15">
      <c r="A276" s="2" t="s">
        <v>3</v>
      </c>
      <c r="B276" s="1"/>
      <c r="C276" s="1">
        <v>0</v>
      </c>
      <c r="D276" s="1"/>
      <c r="E276" s="18">
        <f t="shared" si="17"/>
        <v>0</v>
      </c>
    </row>
    <row r="277" spans="1:5" ht="15">
      <c r="A277" s="2" t="s">
        <v>4</v>
      </c>
      <c r="B277" s="1">
        <v>8</v>
      </c>
      <c r="C277" s="1">
        <v>7</v>
      </c>
      <c r="D277" s="1">
        <v>3</v>
      </c>
      <c r="E277" s="18">
        <f t="shared" si="17"/>
        <v>0.28125</v>
      </c>
    </row>
    <row r="278" spans="1:5" ht="15">
      <c r="A278" s="2" t="s">
        <v>6</v>
      </c>
      <c r="B278" s="1">
        <v>1</v>
      </c>
      <c r="C278" s="1">
        <v>0</v>
      </c>
      <c r="D278" s="1"/>
      <c r="E278" s="18">
        <f t="shared" si="17"/>
        <v>0.015625</v>
      </c>
    </row>
    <row r="279" spans="1:5" ht="15">
      <c r="A279" s="2" t="s">
        <v>5</v>
      </c>
      <c r="B279" s="3">
        <f>SUM(B273:B278)</f>
        <v>17</v>
      </c>
      <c r="C279" s="3">
        <f>SUM(C273:C278)</f>
        <v>15</v>
      </c>
      <c r="D279" s="3">
        <f>SUM(D273:D278)</f>
        <v>24</v>
      </c>
      <c r="E279" s="19">
        <f>SUM(B279:D279)</f>
        <v>56</v>
      </c>
    </row>
    <row r="280" spans="1:5" ht="15">
      <c r="A280" s="2"/>
      <c r="B280" s="23">
        <f>B273/B279</f>
        <v>0.4117647058823529</v>
      </c>
      <c r="C280" s="23">
        <f>C273/C279</f>
        <v>0.4</v>
      </c>
      <c r="D280" s="23">
        <f>D273/D279</f>
        <v>0.7916666666666666</v>
      </c>
      <c r="E280" s="19"/>
    </row>
    <row r="282" ht="15">
      <c r="A282" s="10" t="s">
        <v>44</v>
      </c>
    </row>
    <row r="283" spans="1:5" ht="15">
      <c r="A283" s="2" t="s">
        <v>0</v>
      </c>
      <c r="B283" s="1">
        <v>3</v>
      </c>
      <c r="C283" s="1">
        <v>5</v>
      </c>
      <c r="D283" s="1"/>
      <c r="E283" s="18">
        <f aca="true" t="shared" si="18" ref="E283:E288">(SUM(B283:D283))/64</f>
        <v>0.125</v>
      </c>
    </row>
    <row r="284" spans="1:5" ht="15">
      <c r="A284" s="2" t="s">
        <v>1</v>
      </c>
      <c r="B284" s="1">
        <v>5</v>
      </c>
      <c r="C284" s="1">
        <v>1</v>
      </c>
      <c r="D284" s="1">
        <v>2</v>
      </c>
      <c r="E284" s="18">
        <f t="shared" si="18"/>
        <v>0.125</v>
      </c>
    </row>
    <row r="285" spans="1:5" ht="15">
      <c r="A285" s="2" t="s">
        <v>2</v>
      </c>
      <c r="B285" s="1">
        <v>2</v>
      </c>
      <c r="C285" s="1">
        <v>2</v>
      </c>
      <c r="D285" s="1">
        <v>2</v>
      </c>
      <c r="E285" s="18">
        <f t="shared" si="18"/>
        <v>0.09375</v>
      </c>
    </row>
    <row r="286" spans="1:5" s="11" customFormat="1" ht="15">
      <c r="A286" s="34" t="s">
        <v>3</v>
      </c>
      <c r="B286" s="32">
        <v>7</v>
      </c>
      <c r="C286" s="32">
        <v>7</v>
      </c>
      <c r="D286" s="32">
        <v>20</v>
      </c>
      <c r="E286" s="20">
        <f t="shared" si="18"/>
        <v>0.53125</v>
      </c>
    </row>
    <row r="287" spans="1:5" ht="15">
      <c r="A287" s="2" t="s">
        <v>4</v>
      </c>
      <c r="B287" s="1"/>
      <c r="C287" s="1">
        <v>0</v>
      </c>
      <c r="D287" s="1"/>
      <c r="E287" s="18">
        <f t="shared" si="18"/>
        <v>0</v>
      </c>
    </row>
    <row r="288" spans="1:5" ht="15">
      <c r="A288" s="2" t="s">
        <v>6</v>
      </c>
      <c r="B288" s="1"/>
      <c r="C288" s="1">
        <v>0</v>
      </c>
      <c r="D288" s="1"/>
      <c r="E288" s="18">
        <f t="shared" si="18"/>
        <v>0</v>
      </c>
    </row>
    <row r="289" spans="1:5" ht="15">
      <c r="A289" s="2" t="s">
        <v>5</v>
      </c>
      <c r="B289" s="3">
        <f>SUM(B283:B288)</f>
        <v>17</v>
      </c>
      <c r="C289" s="3">
        <f>SUM(C283:C288)</f>
        <v>15</v>
      </c>
      <c r="D289" s="3">
        <f>SUM(D283:D288)</f>
        <v>24</v>
      </c>
      <c r="E289" s="19">
        <f>SUM(B289:D289)</f>
        <v>56</v>
      </c>
    </row>
    <row r="290" spans="1:5" ht="15">
      <c r="A290" s="2"/>
      <c r="B290" s="23">
        <f>B286/B289</f>
        <v>0.4117647058823529</v>
      </c>
      <c r="C290" s="23">
        <f>C286/C289</f>
        <v>0.4666666666666667</v>
      </c>
      <c r="D290" s="23">
        <f>D286/D289</f>
        <v>0.8333333333333334</v>
      </c>
      <c r="E290" s="19"/>
    </row>
    <row r="292" ht="15.75">
      <c r="A292" s="6" t="s">
        <v>28</v>
      </c>
    </row>
    <row r="293" spans="1:5" ht="15">
      <c r="A293" s="2" t="s">
        <v>0</v>
      </c>
      <c r="B293" s="1">
        <v>4</v>
      </c>
      <c r="C293" s="1">
        <v>2</v>
      </c>
      <c r="D293" s="1">
        <v>4</v>
      </c>
      <c r="E293" s="18">
        <f aca="true" t="shared" si="19" ref="E293:E298">(SUM(B293:D293))/64</f>
        <v>0.15625</v>
      </c>
    </row>
    <row r="294" spans="1:5" ht="15">
      <c r="A294" s="2" t="s">
        <v>1</v>
      </c>
      <c r="B294" s="1">
        <v>5</v>
      </c>
      <c r="C294" s="1">
        <v>3</v>
      </c>
      <c r="D294" s="1"/>
      <c r="E294" s="18">
        <f t="shared" si="19"/>
        <v>0.125</v>
      </c>
    </row>
    <row r="295" spans="1:5" ht="15">
      <c r="A295" s="2" t="s">
        <v>2</v>
      </c>
      <c r="B295" s="1">
        <v>1</v>
      </c>
      <c r="C295" s="1">
        <v>0</v>
      </c>
      <c r="D295" s="1">
        <v>2</v>
      </c>
      <c r="E295" s="18">
        <f t="shared" si="19"/>
        <v>0.046875</v>
      </c>
    </row>
    <row r="296" spans="1:5" s="11" customFormat="1" ht="15">
      <c r="A296" s="34" t="s">
        <v>3</v>
      </c>
      <c r="B296" s="32">
        <v>7</v>
      </c>
      <c r="C296" s="32">
        <v>10</v>
      </c>
      <c r="D296" s="32">
        <v>18</v>
      </c>
      <c r="E296" s="20">
        <f t="shared" si="19"/>
        <v>0.546875</v>
      </c>
    </row>
    <row r="297" spans="1:5" ht="15">
      <c r="A297" s="2" t="s">
        <v>4</v>
      </c>
      <c r="B297" s="1"/>
      <c r="C297" s="1">
        <v>0</v>
      </c>
      <c r="D297" s="1"/>
      <c r="E297" s="18">
        <f t="shared" si="19"/>
        <v>0</v>
      </c>
    </row>
    <row r="298" spans="1:5" ht="15">
      <c r="A298" s="2" t="s">
        <v>6</v>
      </c>
      <c r="B298" s="1"/>
      <c r="C298" s="1">
        <v>0</v>
      </c>
      <c r="D298" s="1"/>
      <c r="E298" s="18">
        <f t="shared" si="19"/>
        <v>0</v>
      </c>
    </row>
    <row r="299" spans="1:5" ht="15">
      <c r="A299" s="2" t="s">
        <v>5</v>
      </c>
      <c r="B299" s="3">
        <f>SUM(B293:B298)</f>
        <v>17</v>
      </c>
      <c r="C299" s="3">
        <f>SUM(C293:C298)</f>
        <v>15</v>
      </c>
      <c r="D299" s="3">
        <f>SUM(D293:D298)</f>
        <v>24</v>
      </c>
      <c r="E299" s="19">
        <f>SUM(B299:D299)</f>
        <v>56</v>
      </c>
    </row>
    <row r="300" spans="1:5" ht="15">
      <c r="A300" s="2"/>
      <c r="B300" s="23">
        <f>B296/B299</f>
        <v>0.4117647058823529</v>
      </c>
      <c r="C300" s="23">
        <f>C296/C299</f>
        <v>0.6666666666666666</v>
      </c>
      <c r="D300" s="23">
        <f>D296/D299</f>
        <v>0.75</v>
      </c>
      <c r="E300" s="19"/>
    </row>
    <row r="302" ht="15">
      <c r="A302" s="10" t="s">
        <v>45</v>
      </c>
    </row>
    <row r="303" spans="1:5" ht="15">
      <c r="A303" s="2" t="s">
        <v>0</v>
      </c>
      <c r="B303" s="1">
        <v>2</v>
      </c>
      <c r="C303" s="1">
        <v>3</v>
      </c>
      <c r="D303" s="1">
        <v>2</v>
      </c>
      <c r="E303" s="18">
        <f aca="true" t="shared" si="20" ref="E303:E308">(SUM(B303:D303))/64</f>
        <v>0.109375</v>
      </c>
    </row>
    <row r="304" spans="1:5" ht="15">
      <c r="A304" s="2" t="s">
        <v>1</v>
      </c>
      <c r="B304" s="1"/>
      <c r="C304" s="1">
        <v>3</v>
      </c>
      <c r="D304" s="1">
        <v>2</v>
      </c>
      <c r="E304" s="18">
        <f t="shared" si="20"/>
        <v>0.078125</v>
      </c>
    </row>
    <row r="305" spans="1:5" ht="15">
      <c r="A305" s="2" t="s">
        <v>2</v>
      </c>
      <c r="B305" s="1">
        <v>2</v>
      </c>
      <c r="C305" s="1">
        <v>2</v>
      </c>
      <c r="D305" s="1"/>
      <c r="E305" s="18">
        <f t="shared" si="20"/>
        <v>0.0625</v>
      </c>
    </row>
    <row r="306" spans="1:5" s="11" customFormat="1" ht="15">
      <c r="A306" s="34" t="s">
        <v>3</v>
      </c>
      <c r="B306" s="32">
        <v>12</v>
      </c>
      <c r="C306" s="32">
        <v>6</v>
      </c>
      <c r="D306" s="32">
        <v>20</v>
      </c>
      <c r="E306" s="20">
        <f t="shared" si="20"/>
        <v>0.59375</v>
      </c>
    </row>
    <row r="307" spans="1:5" ht="15">
      <c r="A307" s="2" t="s">
        <v>4</v>
      </c>
      <c r="B307" s="1">
        <v>1</v>
      </c>
      <c r="C307" s="1">
        <v>1</v>
      </c>
      <c r="D307" s="1"/>
      <c r="E307" s="18">
        <f t="shared" si="20"/>
        <v>0.03125</v>
      </c>
    </row>
    <row r="308" spans="1:5" ht="15">
      <c r="A308" s="2" t="s">
        <v>6</v>
      </c>
      <c r="B308" s="1"/>
      <c r="C308" s="1">
        <v>0</v>
      </c>
      <c r="D308" s="1"/>
      <c r="E308" s="18">
        <f t="shared" si="20"/>
        <v>0</v>
      </c>
    </row>
    <row r="309" spans="1:5" ht="15">
      <c r="A309" s="2" t="s">
        <v>5</v>
      </c>
      <c r="B309" s="3">
        <f>SUM(B303:B308)</f>
        <v>17</v>
      </c>
      <c r="C309" s="3">
        <f>SUM(C303:C308)</f>
        <v>15</v>
      </c>
      <c r="D309" s="3">
        <f>SUM(D303:D308)</f>
        <v>24</v>
      </c>
      <c r="E309" s="19">
        <f>SUM(B309:D309)</f>
        <v>56</v>
      </c>
    </row>
    <row r="310" spans="1:5" ht="15">
      <c r="A310" s="2"/>
      <c r="B310" s="23">
        <f>B306/B309</f>
        <v>0.7058823529411765</v>
      </c>
      <c r="C310" s="23">
        <f>C306/C309</f>
        <v>0.4</v>
      </c>
      <c r="D310" s="23">
        <f>D306/D309</f>
        <v>0.8333333333333334</v>
      </c>
      <c r="E310" s="19"/>
    </row>
    <row r="312" ht="15">
      <c r="A312" s="10" t="s">
        <v>46</v>
      </c>
    </row>
    <row r="313" spans="1:5" ht="15">
      <c r="A313" s="2" t="s">
        <v>0</v>
      </c>
      <c r="B313" s="1"/>
      <c r="C313" s="1">
        <v>1</v>
      </c>
      <c r="D313" s="1">
        <v>1</v>
      </c>
      <c r="E313" s="18">
        <f aca="true" t="shared" si="21" ref="E313:E318">(SUM(B313:D313))/64</f>
        <v>0.03125</v>
      </c>
    </row>
    <row r="314" spans="1:5" s="26" customFormat="1" ht="15">
      <c r="A314" s="24" t="s">
        <v>1</v>
      </c>
      <c r="B314" s="25">
        <v>15</v>
      </c>
      <c r="C314" s="25">
        <v>12</v>
      </c>
      <c r="D314" s="25">
        <v>19</v>
      </c>
      <c r="E314" s="17">
        <f t="shared" si="21"/>
        <v>0.71875</v>
      </c>
    </row>
    <row r="315" spans="1:5" ht="15">
      <c r="A315" s="2" t="s">
        <v>2</v>
      </c>
      <c r="B315" s="1"/>
      <c r="C315" s="1">
        <v>1</v>
      </c>
      <c r="D315" s="1">
        <v>3</v>
      </c>
      <c r="E315" s="18">
        <f t="shared" si="21"/>
        <v>0.0625</v>
      </c>
    </row>
    <row r="316" spans="1:5" ht="15">
      <c r="A316" s="2" t="s">
        <v>3</v>
      </c>
      <c r="B316" s="1">
        <v>2</v>
      </c>
      <c r="C316" s="1">
        <v>1</v>
      </c>
      <c r="D316" s="1">
        <v>1</v>
      </c>
      <c r="E316" s="18">
        <f t="shared" si="21"/>
        <v>0.0625</v>
      </c>
    </row>
    <row r="317" spans="1:5" ht="15">
      <c r="A317" s="2" t="s">
        <v>4</v>
      </c>
      <c r="B317" s="1"/>
      <c r="C317" s="1">
        <v>0</v>
      </c>
      <c r="D317" s="1"/>
      <c r="E317" s="18">
        <f t="shared" si="21"/>
        <v>0</v>
      </c>
    </row>
    <row r="318" spans="1:5" ht="15">
      <c r="A318" s="2" t="s">
        <v>6</v>
      </c>
      <c r="B318" s="1"/>
      <c r="C318" s="1">
        <v>0</v>
      </c>
      <c r="D318" s="1" t="s">
        <v>35</v>
      </c>
      <c r="E318" s="18">
        <f t="shared" si="21"/>
        <v>0</v>
      </c>
    </row>
    <row r="319" spans="1:5" ht="15">
      <c r="A319" s="2" t="s">
        <v>5</v>
      </c>
      <c r="B319" s="3">
        <f>SUM(B313:B318)</f>
        <v>17</v>
      </c>
      <c r="C319" s="3">
        <f>SUM(C313:C318)</f>
        <v>15</v>
      </c>
      <c r="D319" s="3">
        <f>SUM(D313:D318)</f>
        <v>24</v>
      </c>
      <c r="E319" s="19">
        <f>SUM(B319:D319)</f>
        <v>56</v>
      </c>
    </row>
    <row r="320" spans="1:5" ht="15">
      <c r="A320" s="2"/>
      <c r="B320" s="23">
        <f>B314/B319</f>
        <v>0.8823529411764706</v>
      </c>
      <c r="C320" s="23">
        <f>C314/C319</f>
        <v>0.8</v>
      </c>
      <c r="D320" s="23">
        <f>D314/D319</f>
        <v>0.7916666666666666</v>
      </c>
      <c r="E320" s="19"/>
    </row>
    <row r="322" ht="15.75">
      <c r="A322" s="6" t="s">
        <v>29</v>
      </c>
    </row>
    <row r="323" spans="1:5" ht="15">
      <c r="A323" s="2" t="s">
        <v>0</v>
      </c>
      <c r="B323" s="1"/>
      <c r="C323" s="1">
        <v>1</v>
      </c>
      <c r="D323" s="1">
        <v>2</v>
      </c>
      <c r="E323" s="18">
        <f aca="true" t="shared" si="22" ref="E323:E328">(SUM(B323:D323))/64</f>
        <v>0.046875</v>
      </c>
    </row>
    <row r="324" spans="1:5" ht="15">
      <c r="A324" s="2" t="s">
        <v>1</v>
      </c>
      <c r="B324" s="1">
        <v>4</v>
      </c>
      <c r="C324" s="1">
        <v>2</v>
      </c>
      <c r="D324" s="1">
        <v>1</v>
      </c>
      <c r="E324" s="18">
        <f t="shared" si="22"/>
        <v>0.109375</v>
      </c>
    </row>
    <row r="325" spans="1:5" ht="15">
      <c r="A325" s="2" t="s">
        <v>2</v>
      </c>
      <c r="B325" s="1">
        <v>2</v>
      </c>
      <c r="C325" s="1">
        <v>1</v>
      </c>
      <c r="D325" s="1">
        <v>2</v>
      </c>
      <c r="E325" s="18">
        <f t="shared" si="22"/>
        <v>0.078125</v>
      </c>
    </row>
    <row r="326" spans="1:5" s="29" customFormat="1" ht="15">
      <c r="A326" s="27" t="s">
        <v>3</v>
      </c>
      <c r="B326" s="28">
        <v>11</v>
      </c>
      <c r="C326" s="28">
        <v>9</v>
      </c>
      <c r="D326" s="28">
        <v>19</v>
      </c>
      <c r="E326" s="21">
        <f t="shared" si="22"/>
        <v>0.609375</v>
      </c>
    </row>
    <row r="327" spans="1:5" ht="15">
      <c r="A327" s="2" t="s">
        <v>4</v>
      </c>
      <c r="B327" s="1"/>
      <c r="C327" s="1">
        <v>2</v>
      </c>
      <c r="D327" s="1" t="s">
        <v>35</v>
      </c>
      <c r="E327" s="18">
        <f t="shared" si="22"/>
        <v>0.03125</v>
      </c>
    </row>
    <row r="328" spans="1:5" ht="15">
      <c r="A328" s="2" t="s">
        <v>6</v>
      </c>
      <c r="B328" s="1"/>
      <c r="C328" s="1">
        <v>0</v>
      </c>
      <c r="D328" s="1"/>
      <c r="E328" s="18">
        <f t="shared" si="22"/>
        <v>0</v>
      </c>
    </row>
    <row r="329" spans="1:5" ht="15">
      <c r="A329" s="2" t="s">
        <v>5</v>
      </c>
      <c r="B329" s="3">
        <f>SUM(B323:B328)</f>
        <v>17</v>
      </c>
      <c r="C329" s="3">
        <f>SUM(C323:C328)</f>
        <v>15</v>
      </c>
      <c r="D329" s="3">
        <f>SUM(D323:D328)</f>
        <v>24</v>
      </c>
      <c r="E329" s="19">
        <f>SUM(B329:D329)</f>
        <v>56</v>
      </c>
    </row>
    <row r="330" spans="1:5" ht="15">
      <c r="A330" s="2"/>
      <c r="B330" s="23">
        <f>B326/B329</f>
        <v>0.6470588235294118</v>
      </c>
      <c r="C330" s="23">
        <f>C326/C329</f>
        <v>0.6</v>
      </c>
      <c r="D330" s="23">
        <f>D326/D329</f>
        <v>0.7916666666666666</v>
      </c>
      <c r="E330" s="19"/>
    </row>
    <row r="332" ht="15">
      <c r="A332" s="10" t="s">
        <v>47</v>
      </c>
    </row>
    <row r="333" spans="1:5" ht="15">
      <c r="A333" s="2" t="s">
        <v>0</v>
      </c>
      <c r="B333" s="1">
        <v>1</v>
      </c>
      <c r="C333" s="1">
        <v>1</v>
      </c>
      <c r="D333" s="1"/>
      <c r="E333" s="18">
        <f aca="true" t="shared" si="23" ref="E333:E338">(SUM(B333:D333))/64</f>
        <v>0.03125</v>
      </c>
    </row>
    <row r="334" spans="1:5" ht="15">
      <c r="A334" s="2" t="s">
        <v>1</v>
      </c>
      <c r="B334" s="1">
        <v>2</v>
      </c>
      <c r="C334" s="1">
        <v>3</v>
      </c>
      <c r="D334" s="1">
        <v>1</v>
      </c>
      <c r="E334" s="18">
        <f t="shared" si="23"/>
        <v>0.09375</v>
      </c>
    </row>
    <row r="335" spans="1:5" ht="15">
      <c r="A335" s="2" t="s">
        <v>2</v>
      </c>
      <c r="B335" s="1">
        <v>1</v>
      </c>
      <c r="C335" s="1">
        <v>2</v>
      </c>
      <c r="D335" s="1">
        <v>2</v>
      </c>
      <c r="E335" s="18">
        <f t="shared" si="23"/>
        <v>0.078125</v>
      </c>
    </row>
    <row r="336" spans="1:5" ht="15">
      <c r="A336" s="2" t="s">
        <v>3</v>
      </c>
      <c r="B336" s="1">
        <v>3</v>
      </c>
      <c r="C336" s="1">
        <v>2</v>
      </c>
      <c r="D336" s="1">
        <v>1</v>
      </c>
      <c r="E336" s="18">
        <f t="shared" si="23"/>
        <v>0.09375</v>
      </c>
    </row>
    <row r="337" spans="1:5" s="29" customFormat="1" ht="15">
      <c r="A337" s="27" t="s">
        <v>4</v>
      </c>
      <c r="B337" s="28">
        <v>10</v>
      </c>
      <c r="C337" s="28">
        <v>7</v>
      </c>
      <c r="D337" s="28">
        <v>20</v>
      </c>
      <c r="E337" s="21">
        <f t="shared" si="23"/>
        <v>0.578125</v>
      </c>
    </row>
    <row r="338" spans="1:5" ht="15">
      <c r="A338" s="2" t="s">
        <v>6</v>
      </c>
      <c r="B338" s="1"/>
      <c r="C338" s="1">
        <v>0</v>
      </c>
      <c r="D338" s="1"/>
      <c r="E338" s="18">
        <f t="shared" si="23"/>
        <v>0</v>
      </c>
    </row>
    <row r="339" spans="1:5" ht="15">
      <c r="A339" s="2" t="s">
        <v>5</v>
      </c>
      <c r="B339" s="3">
        <f>SUM(B333:B338)</f>
        <v>17</v>
      </c>
      <c r="C339" s="3">
        <f>SUM(C333:C338)</f>
        <v>15</v>
      </c>
      <c r="D339" s="3">
        <f>SUM(D333:D338)</f>
        <v>24</v>
      </c>
      <c r="E339" s="19">
        <f>SUM(B339:D339)</f>
        <v>56</v>
      </c>
    </row>
    <row r="340" spans="1:5" ht="15">
      <c r="A340" s="2"/>
      <c r="B340" s="23">
        <f>B337/B339</f>
        <v>0.5882352941176471</v>
      </c>
      <c r="C340" s="23">
        <f>C337/C339</f>
        <v>0.4666666666666667</v>
      </c>
      <c r="D340" s="23">
        <f>D337/D339</f>
        <v>0.8333333333333334</v>
      </c>
      <c r="E340" s="19"/>
    </row>
    <row r="342" ht="15">
      <c r="A342" s="10" t="s">
        <v>48</v>
      </c>
    </row>
    <row r="343" spans="1:5" ht="15">
      <c r="A343" s="2" t="s">
        <v>0</v>
      </c>
      <c r="B343" s="1"/>
      <c r="C343" s="1">
        <v>0</v>
      </c>
      <c r="D343" s="1"/>
      <c r="E343" s="18">
        <f aca="true" t="shared" si="24" ref="E343:E348">(SUM(B343:D343))/64</f>
        <v>0</v>
      </c>
    </row>
    <row r="344" spans="1:5" s="29" customFormat="1" ht="15">
      <c r="A344" s="27" t="s">
        <v>1</v>
      </c>
      <c r="B344" s="28">
        <v>12</v>
      </c>
      <c r="C344" s="28">
        <v>8</v>
      </c>
      <c r="D344" s="28">
        <v>20</v>
      </c>
      <c r="E344" s="21">
        <f t="shared" si="24"/>
        <v>0.625</v>
      </c>
    </row>
    <row r="345" spans="1:5" ht="15">
      <c r="A345" s="2" t="s">
        <v>2</v>
      </c>
      <c r="B345" s="1">
        <v>4</v>
      </c>
      <c r="C345" s="1">
        <v>6</v>
      </c>
      <c r="D345" s="1">
        <v>3</v>
      </c>
      <c r="E345" s="18">
        <f t="shared" si="24"/>
        <v>0.203125</v>
      </c>
    </row>
    <row r="346" spans="1:5" ht="15">
      <c r="A346" s="2" t="s">
        <v>3</v>
      </c>
      <c r="B346" s="1"/>
      <c r="C346" s="1">
        <v>0</v>
      </c>
      <c r="D346" s="1">
        <v>1</v>
      </c>
      <c r="E346" s="18">
        <f t="shared" si="24"/>
        <v>0.015625</v>
      </c>
    </row>
    <row r="347" spans="1:5" ht="15">
      <c r="A347" s="2" t="s">
        <v>4</v>
      </c>
      <c r="B347" s="1">
        <v>1</v>
      </c>
      <c r="C347" s="1">
        <v>1</v>
      </c>
      <c r="D347" s="1"/>
      <c r="E347" s="18">
        <f t="shared" si="24"/>
        <v>0.03125</v>
      </c>
    </row>
    <row r="348" spans="1:5" ht="15">
      <c r="A348" s="2" t="s">
        <v>6</v>
      </c>
      <c r="B348" s="1"/>
      <c r="C348" s="1">
        <v>0</v>
      </c>
      <c r="D348" s="1"/>
      <c r="E348" s="18">
        <f t="shared" si="24"/>
        <v>0</v>
      </c>
    </row>
    <row r="349" spans="1:5" ht="15">
      <c r="A349" s="2" t="s">
        <v>5</v>
      </c>
      <c r="B349" s="3">
        <f>SUM(B343:B348)</f>
        <v>17</v>
      </c>
      <c r="C349" s="3">
        <f>SUM(C343:C348)</f>
        <v>15</v>
      </c>
      <c r="D349" s="3">
        <f>SUM(D343:D348)</f>
        <v>24</v>
      </c>
      <c r="E349" s="19">
        <f>SUM(B349:D349)</f>
        <v>56</v>
      </c>
    </row>
    <row r="350" spans="1:5" ht="15">
      <c r="A350" s="2"/>
      <c r="B350" s="23">
        <f>B344/B349</f>
        <v>0.7058823529411765</v>
      </c>
      <c r="C350" s="23">
        <f>C344/C349</f>
        <v>0.5333333333333333</v>
      </c>
      <c r="D350" s="23">
        <f>D344/D349</f>
        <v>0.8333333333333334</v>
      </c>
      <c r="E350" s="19"/>
    </row>
    <row r="352" ht="15">
      <c r="A352" s="8" t="s">
        <v>49</v>
      </c>
    </row>
    <row r="353" spans="1:5" s="11" customFormat="1" ht="15">
      <c r="A353" s="34" t="s">
        <v>0</v>
      </c>
      <c r="B353" s="32">
        <v>1</v>
      </c>
      <c r="C353" s="32">
        <v>3</v>
      </c>
      <c r="D353" s="32">
        <v>15</v>
      </c>
      <c r="E353" s="20">
        <f aca="true" t="shared" si="25" ref="E353:E358">(SUM(B353:D353))/64</f>
        <v>0.296875</v>
      </c>
    </row>
    <row r="354" spans="1:5" ht="15">
      <c r="A354" s="2" t="s">
        <v>1</v>
      </c>
      <c r="B354" s="1">
        <v>3</v>
      </c>
      <c r="C354" s="1">
        <v>0</v>
      </c>
      <c r="D354" s="1"/>
      <c r="E354" s="18">
        <f t="shared" si="25"/>
        <v>0.046875</v>
      </c>
    </row>
    <row r="355" spans="1:5" ht="15">
      <c r="A355" s="2" t="s">
        <v>2</v>
      </c>
      <c r="B355" s="1">
        <v>7</v>
      </c>
      <c r="C355" s="1">
        <v>3</v>
      </c>
      <c r="D355" s="1">
        <v>3</v>
      </c>
      <c r="E355" s="18">
        <f t="shared" si="25"/>
        <v>0.203125</v>
      </c>
    </row>
    <row r="356" spans="1:5" ht="15">
      <c r="A356" s="2" t="s">
        <v>3</v>
      </c>
      <c r="B356" s="1">
        <v>6</v>
      </c>
      <c r="C356" s="1">
        <v>9</v>
      </c>
      <c r="D356" s="1">
        <v>6</v>
      </c>
      <c r="E356" s="18">
        <f t="shared" si="25"/>
        <v>0.328125</v>
      </c>
    </row>
    <row r="357" spans="1:5" ht="15">
      <c r="A357" s="2" t="s">
        <v>4</v>
      </c>
      <c r="B357" s="1"/>
      <c r="C357" s="1">
        <v>0</v>
      </c>
      <c r="D357" s="1"/>
      <c r="E357" s="18">
        <f t="shared" si="25"/>
        <v>0</v>
      </c>
    </row>
    <row r="358" spans="1:5" ht="15">
      <c r="A358" s="2" t="s">
        <v>6</v>
      </c>
      <c r="B358" s="1"/>
      <c r="C358" s="1">
        <v>0</v>
      </c>
      <c r="D358" s="1"/>
      <c r="E358" s="18">
        <f t="shared" si="25"/>
        <v>0</v>
      </c>
    </row>
    <row r="359" spans="1:5" ht="15">
      <c r="A359" s="2" t="s">
        <v>5</v>
      </c>
      <c r="B359" s="3">
        <f>SUM(B353:B358)</f>
        <v>17</v>
      </c>
      <c r="C359" s="3">
        <f>SUM(C353:C358)</f>
        <v>15</v>
      </c>
      <c r="D359" s="3">
        <f>SUM(D353:D358)</f>
        <v>24</v>
      </c>
      <c r="E359" s="19">
        <f>SUM(B359:D359)</f>
        <v>56</v>
      </c>
    </row>
    <row r="360" spans="1:5" ht="15">
      <c r="A360" s="2"/>
      <c r="B360" s="23">
        <f>B353/B359</f>
        <v>0.058823529411764705</v>
      </c>
      <c r="C360" s="23">
        <f>C353/C359</f>
        <v>0.2</v>
      </c>
      <c r="D360" s="23">
        <f>D353/D359</f>
        <v>0.625</v>
      </c>
      <c r="E360" s="19"/>
    </row>
    <row r="362" ht="15">
      <c r="A362" s="10" t="s">
        <v>50</v>
      </c>
    </row>
    <row r="363" spans="1:5" ht="15">
      <c r="A363" s="2" t="s">
        <v>0</v>
      </c>
      <c r="B363" s="1">
        <v>1</v>
      </c>
      <c r="C363" s="1">
        <v>5</v>
      </c>
      <c r="D363" s="1">
        <v>4</v>
      </c>
      <c r="E363" s="18">
        <f aca="true" t="shared" si="26" ref="E363:E368">(SUM(B363:D363))/64</f>
        <v>0.15625</v>
      </c>
    </row>
    <row r="364" spans="1:5" ht="15">
      <c r="A364" s="2" t="s">
        <v>1</v>
      </c>
      <c r="B364" s="1">
        <v>1</v>
      </c>
      <c r="C364" s="1">
        <v>0</v>
      </c>
      <c r="D364" s="1"/>
      <c r="E364" s="18">
        <f t="shared" si="26"/>
        <v>0.015625</v>
      </c>
    </row>
    <row r="365" spans="1:5" s="29" customFormat="1" ht="15">
      <c r="A365" s="27" t="s">
        <v>2</v>
      </c>
      <c r="B365" s="28">
        <v>11</v>
      </c>
      <c r="C365" s="28">
        <v>8</v>
      </c>
      <c r="D365" s="28">
        <v>20</v>
      </c>
      <c r="E365" s="21">
        <f t="shared" si="26"/>
        <v>0.609375</v>
      </c>
    </row>
    <row r="366" spans="1:5" ht="15">
      <c r="A366" s="2" t="s">
        <v>3</v>
      </c>
      <c r="B366" s="1">
        <v>4</v>
      </c>
      <c r="C366" s="1">
        <v>2</v>
      </c>
      <c r="D366" s="1"/>
      <c r="E366" s="18">
        <f t="shared" si="26"/>
        <v>0.09375</v>
      </c>
    </row>
    <row r="367" spans="1:5" ht="15">
      <c r="A367" s="2" t="s">
        <v>4</v>
      </c>
      <c r="B367" s="1"/>
      <c r="C367" s="1">
        <v>0</v>
      </c>
      <c r="D367" s="1"/>
      <c r="E367" s="18">
        <f t="shared" si="26"/>
        <v>0</v>
      </c>
    </row>
    <row r="368" spans="1:5" ht="15">
      <c r="A368" s="2" t="s">
        <v>6</v>
      </c>
      <c r="B368" s="1"/>
      <c r="C368" s="1">
        <v>0</v>
      </c>
      <c r="D368" s="1"/>
      <c r="E368" s="18">
        <f t="shared" si="26"/>
        <v>0</v>
      </c>
    </row>
    <row r="369" spans="1:5" ht="15">
      <c r="A369" s="2" t="s">
        <v>5</v>
      </c>
      <c r="B369" s="3">
        <f>SUM(B363:B368)</f>
        <v>17</v>
      </c>
      <c r="C369" s="3">
        <f>SUM(C363:C368)</f>
        <v>15</v>
      </c>
      <c r="D369" s="3">
        <f>SUM(D363:D368)</f>
        <v>24</v>
      </c>
      <c r="E369" s="19">
        <f>SUM(B369:D369)</f>
        <v>56</v>
      </c>
    </row>
    <row r="370" spans="1:5" ht="15">
      <c r="A370" s="2"/>
      <c r="B370" s="23">
        <f>B365/B369</f>
        <v>0.6470588235294118</v>
      </c>
      <c r="C370" s="23">
        <f>C365/C369</f>
        <v>0.5333333333333333</v>
      </c>
      <c r="D370" s="23">
        <f>D365/D369</f>
        <v>0.8333333333333334</v>
      </c>
      <c r="E370" s="19"/>
    </row>
    <row r="372" ht="15">
      <c r="A372" s="10" t="s">
        <v>51</v>
      </c>
    </row>
    <row r="373" spans="1:5" ht="15">
      <c r="A373" s="2" t="s">
        <v>0</v>
      </c>
      <c r="B373" s="1"/>
      <c r="C373" s="1">
        <v>0</v>
      </c>
      <c r="D373" s="1"/>
      <c r="E373" s="18">
        <f aca="true" t="shared" si="27" ref="E373:E378">(SUM(B373:D373))/64</f>
        <v>0</v>
      </c>
    </row>
    <row r="374" spans="1:5" ht="15">
      <c r="A374" s="2" t="s">
        <v>1</v>
      </c>
      <c r="B374" s="1">
        <v>5</v>
      </c>
      <c r="C374" s="1">
        <v>1</v>
      </c>
      <c r="D374" s="1">
        <v>2</v>
      </c>
      <c r="E374" s="18">
        <f t="shared" si="27"/>
        <v>0.125</v>
      </c>
    </row>
    <row r="375" spans="1:5" ht="15">
      <c r="A375" s="2" t="s">
        <v>2</v>
      </c>
      <c r="B375" s="1">
        <v>1</v>
      </c>
      <c r="C375" s="1">
        <v>1</v>
      </c>
      <c r="D375" s="1">
        <v>1</v>
      </c>
      <c r="E375" s="18">
        <f t="shared" si="27"/>
        <v>0.046875</v>
      </c>
    </row>
    <row r="376" spans="1:5" s="26" customFormat="1" ht="15">
      <c r="A376" s="24" t="s">
        <v>3</v>
      </c>
      <c r="B376" s="25">
        <v>11</v>
      </c>
      <c r="C376" s="25">
        <v>13</v>
      </c>
      <c r="D376" s="25">
        <v>21</v>
      </c>
      <c r="E376" s="17">
        <f t="shared" si="27"/>
        <v>0.703125</v>
      </c>
    </row>
    <row r="377" spans="1:5" ht="15">
      <c r="A377" s="2" t="s">
        <v>4</v>
      </c>
      <c r="B377" s="1"/>
      <c r="C377" s="1">
        <v>0</v>
      </c>
      <c r="D377" s="1"/>
      <c r="E377" s="18">
        <f t="shared" si="27"/>
        <v>0</v>
      </c>
    </row>
    <row r="378" spans="1:5" ht="15">
      <c r="A378" s="2" t="s">
        <v>6</v>
      </c>
      <c r="B378" s="1"/>
      <c r="C378" s="1">
        <v>0</v>
      </c>
      <c r="D378" s="1"/>
      <c r="E378" s="18">
        <f t="shared" si="27"/>
        <v>0</v>
      </c>
    </row>
    <row r="379" spans="1:5" ht="15">
      <c r="A379" s="2" t="s">
        <v>5</v>
      </c>
      <c r="B379" s="3">
        <f>SUM(B373:B378)</f>
        <v>17</v>
      </c>
      <c r="C379" s="3">
        <f>SUM(C373:C378)</f>
        <v>15</v>
      </c>
      <c r="D379" s="3">
        <f>SUM(D373:D378)</f>
        <v>24</v>
      </c>
      <c r="E379" s="19">
        <f>SUM(B379:D379)</f>
        <v>56</v>
      </c>
    </row>
    <row r="380" spans="1:5" ht="15">
      <c r="A380" s="2"/>
      <c r="B380" s="23">
        <f>B376/B379</f>
        <v>0.6470588235294118</v>
      </c>
      <c r="C380" s="23">
        <f>C376/C379</f>
        <v>0.8666666666666667</v>
      </c>
      <c r="D380" s="23">
        <f>D376/D379</f>
        <v>0.875</v>
      </c>
      <c r="E380" s="19"/>
    </row>
    <row r="382" ht="15">
      <c r="A382" s="10" t="s">
        <v>52</v>
      </c>
    </row>
    <row r="383" spans="1:5" s="26" customFormat="1" ht="15">
      <c r="A383" s="24" t="s">
        <v>0</v>
      </c>
      <c r="B383" s="25">
        <v>15</v>
      </c>
      <c r="C383" s="25">
        <v>11</v>
      </c>
      <c r="D383" s="25">
        <v>20</v>
      </c>
      <c r="E383" s="17">
        <f aca="true" t="shared" si="28" ref="E383:E388">(SUM(B383:D383))/64</f>
        <v>0.71875</v>
      </c>
    </row>
    <row r="384" spans="1:5" ht="15">
      <c r="A384" s="2" t="s">
        <v>1</v>
      </c>
      <c r="B384" s="1">
        <v>1</v>
      </c>
      <c r="C384" s="1">
        <v>1</v>
      </c>
      <c r="D384" s="1">
        <v>1</v>
      </c>
      <c r="E384" s="18">
        <f t="shared" si="28"/>
        <v>0.046875</v>
      </c>
    </row>
    <row r="385" spans="1:5" ht="15">
      <c r="A385" s="2" t="s">
        <v>2</v>
      </c>
      <c r="B385" s="1"/>
      <c r="C385" s="1">
        <v>0</v>
      </c>
      <c r="D385" s="1">
        <v>2</v>
      </c>
      <c r="E385" s="18">
        <f t="shared" si="28"/>
        <v>0.03125</v>
      </c>
    </row>
    <row r="386" spans="1:5" ht="15">
      <c r="A386" s="2" t="s">
        <v>3</v>
      </c>
      <c r="B386" s="1">
        <v>1</v>
      </c>
      <c r="C386" s="1">
        <v>1</v>
      </c>
      <c r="D386" s="1">
        <v>1</v>
      </c>
      <c r="E386" s="18">
        <f t="shared" si="28"/>
        <v>0.046875</v>
      </c>
    </row>
    <row r="387" spans="1:5" ht="15">
      <c r="A387" s="2" t="s">
        <v>4</v>
      </c>
      <c r="B387" s="1"/>
      <c r="C387" s="1">
        <v>2</v>
      </c>
      <c r="D387" s="1"/>
      <c r="E387" s="18">
        <f t="shared" si="28"/>
        <v>0.03125</v>
      </c>
    </row>
    <row r="388" spans="1:5" ht="15">
      <c r="A388" s="2" t="s">
        <v>6</v>
      </c>
      <c r="B388" s="1"/>
      <c r="C388" s="1">
        <v>0</v>
      </c>
      <c r="D388" s="1"/>
      <c r="E388" s="18">
        <f t="shared" si="28"/>
        <v>0</v>
      </c>
    </row>
    <row r="389" spans="1:5" ht="15">
      <c r="A389" s="2" t="s">
        <v>5</v>
      </c>
      <c r="B389" s="3">
        <f>SUM(B383:B388)</f>
        <v>17</v>
      </c>
      <c r="C389" s="3">
        <f>SUM(C383:C388)</f>
        <v>15</v>
      </c>
      <c r="D389" s="3">
        <f>SUM(D383:D388)</f>
        <v>24</v>
      </c>
      <c r="E389" s="19">
        <f>SUM(B389:D389)</f>
        <v>56</v>
      </c>
    </row>
    <row r="390" spans="1:5" ht="15">
      <c r="A390" s="2"/>
      <c r="B390" s="23">
        <f>B383/B389</f>
        <v>0.8823529411764706</v>
      </c>
      <c r="C390" s="23">
        <f>C383/C389</f>
        <v>0.7333333333333333</v>
      </c>
      <c r="D390" s="23">
        <f>D383/D389</f>
        <v>0.8333333333333334</v>
      </c>
      <c r="E390" s="19"/>
    </row>
    <row r="392" ht="18.75">
      <c r="A392" s="8" t="s">
        <v>30</v>
      </c>
    </row>
    <row r="393" spans="1:5" ht="15">
      <c r="A393" s="2" t="s">
        <v>0</v>
      </c>
      <c r="B393" s="1">
        <v>1</v>
      </c>
      <c r="C393" s="1">
        <v>6</v>
      </c>
      <c r="D393" s="1"/>
      <c r="E393" s="18">
        <f aca="true" t="shared" si="29" ref="E393:E398">(SUM(B393:D393))/64</f>
        <v>0.109375</v>
      </c>
    </row>
    <row r="394" spans="1:5" ht="15">
      <c r="A394" s="2" t="s">
        <v>1</v>
      </c>
      <c r="B394" s="1"/>
      <c r="C394" s="1">
        <v>3</v>
      </c>
      <c r="D394" s="1">
        <v>3</v>
      </c>
      <c r="E394" s="18">
        <f t="shared" si="29"/>
        <v>0.09375</v>
      </c>
    </row>
    <row r="395" spans="1:5" s="29" customFormat="1" ht="15">
      <c r="A395" s="27" t="s">
        <v>2</v>
      </c>
      <c r="B395" s="28">
        <v>16</v>
      </c>
      <c r="C395" s="28">
        <v>5</v>
      </c>
      <c r="D395" s="28">
        <v>20</v>
      </c>
      <c r="E395" s="21">
        <f t="shared" si="29"/>
        <v>0.640625</v>
      </c>
    </row>
    <row r="396" spans="1:5" ht="15">
      <c r="A396" s="2" t="s">
        <v>3</v>
      </c>
      <c r="B396" s="1"/>
      <c r="C396" s="1">
        <v>1</v>
      </c>
      <c r="D396" s="1"/>
      <c r="E396" s="18">
        <f t="shared" si="29"/>
        <v>0.015625</v>
      </c>
    </row>
    <row r="397" spans="1:5" ht="15">
      <c r="A397" s="2" t="s">
        <v>4</v>
      </c>
      <c r="B397" s="1"/>
      <c r="C397" s="1">
        <v>0</v>
      </c>
      <c r="D397" s="1"/>
      <c r="E397" s="18">
        <f t="shared" si="29"/>
        <v>0</v>
      </c>
    </row>
    <row r="398" spans="1:5" ht="15">
      <c r="A398" s="2" t="s">
        <v>6</v>
      </c>
      <c r="B398" s="1"/>
      <c r="C398" s="1">
        <v>0</v>
      </c>
      <c r="D398" s="1">
        <v>1</v>
      </c>
      <c r="E398" s="18">
        <f t="shared" si="29"/>
        <v>0.015625</v>
      </c>
    </row>
    <row r="399" spans="1:5" ht="15">
      <c r="A399" s="2" t="s">
        <v>5</v>
      </c>
      <c r="B399" s="3">
        <f>SUM(B393:B398)</f>
        <v>17</v>
      </c>
      <c r="C399" s="3">
        <f>SUM(C393:C398)</f>
        <v>15</v>
      </c>
      <c r="D399" s="3">
        <f>SUM(D393:D398)</f>
        <v>24</v>
      </c>
      <c r="E399" s="19">
        <f>SUM(B399:D399)</f>
        <v>56</v>
      </c>
    </row>
    <row r="400" spans="1:5" ht="15">
      <c r="A400" s="2"/>
      <c r="B400" s="23">
        <f>B395/B399</f>
        <v>0.9411764705882353</v>
      </c>
      <c r="C400" s="23">
        <f>C395/C399</f>
        <v>0.3333333333333333</v>
      </c>
      <c r="D400" s="23">
        <f>D395/D399</f>
        <v>0.8333333333333334</v>
      </c>
      <c r="E400" s="19"/>
    </row>
    <row r="402" ht="15">
      <c r="A402" s="10" t="s">
        <v>53</v>
      </c>
    </row>
    <row r="403" spans="1:5" ht="15">
      <c r="A403" s="2" t="s">
        <v>0</v>
      </c>
      <c r="B403" s="1">
        <v>4</v>
      </c>
      <c r="C403" s="1">
        <v>4</v>
      </c>
      <c r="D403" s="1">
        <v>1</v>
      </c>
      <c r="E403" s="18">
        <f aca="true" t="shared" si="30" ref="E403:E408">(SUM(B403:D403))/64</f>
        <v>0.140625</v>
      </c>
    </row>
    <row r="404" spans="1:5" ht="15">
      <c r="A404" s="2" t="s">
        <v>1</v>
      </c>
      <c r="B404" s="1">
        <v>2</v>
      </c>
      <c r="C404" s="1">
        <v>3</v>
      </c>
      <c r="D404" s="1">
        <v>1</v>
      </c>
      <c r="E404" s="18">
        <f t="shared" si="30"/>
        <v>0.09375</v>
      </c>
    </row>
    <row r="405" spans="1:5" ht="15">
      <c r="A405" s="2" t="s">
        <v>2</v>
      </c>
      <c r="B405" s="1">
        <v>2</v>
      </c>
      <c r="C405" s="1">
        <v>4</v>
      </c>
      <c r="D405" s="1">
        <v>2</v>
      </c>
      <c r="E405" s="18">
        <f t="shared" si="30"/>
        <v>0.125</v>
      </c>
    </row>
    <row r="406" spans="1:5" s="11" customFormat="1" ht="15">
      <c r="A406" s="34" t="s">
        <v>3</v>
      </c>
      <c r="B406" s="32">
        <v>4</v>
      </c>
      <c r="C406" s="32">
        <v>4</v>
      </c>
      <c r="D406" s="32">
        <v>19</v>
      </c>
      <c r="E406" s="20">
        <f t="shared" si="30"/>
        <v>0.421875</v>
      </c>
    </row>
    <row r="407" spans="1:5" ht="15">
      <c r="A407" s="2" t="s">
        <v>4</v>
      </c>
      <c r="B407" s="1">
        <v>4</v>
      </c>
      <c r="C407" s="1">
        <v>0</v>
      </c>
      <c r="D407" s="1">
        <v>1</v>
      </c>
      <c r="E407" s="18">
        <f t="shared" si="30"/>
        <v>0.078125</v>
      </c>
    </row>
    <row r="408" spans="1:5" ht="15">
      <c r="A408" s="2" t="s">
        <v>6</v>
      </c>
      <c r="B408" s="1"/>
      <c r="C408" s="1">
        <v>0</v>
      </c>
      <c r="D408" s="1"/>
      <c r="E408" s="18">
        <f t="shared" si="30"/>
        <v>0</v>
      </c>
    </row>
    <row r="409" spans="1:5" ht="15">
      <c r="A409" s="2" t="s">
        <v>5</v>
      </c>
      <c r="B409" s="3">
        <f>SUM(B403:B408)</f>
        <v>16</v>
      </c>
      <c r="C409" s="3">
        <f>SUM(C403:C408)</f>
        <v>15</v>
      </c>
      <c r="D409" s="3">
        <f>SUM(D403:D408)</f>
        <v>24</v>
      </c>
      <c r="E409" s="19">
        <f>SUM(B409:D409)</f>
        <v>55</v>
      </c>
    </row>
    <row r="410" spans="1:5" ht="15">
      <c r="A410" s="2"/>
      <c r="B410" s="23">
        <f>B406/B409</f>
        <v>0.25</v>
      </c>
      <c r="C410" s="23">
        <f>C406/C409</f>
        <v>0.26666666666666666</v>
      </c>
      <c r="D410" s="23">
        <f>D406/D409</f>
        <v>0.7916666666666666</v>
      </c>
      <c r="E410" s="19"/>
    </row>
    <row r="412" ht="15">
      <c r="A412" s="10" t="s">
        <v>54</v>
      </c>
    </row>
    <row r="413" spans="1:5" ht="15">
      <c r="A413" s="2" t="s">
        <v>0</v>
      </c>
      <c r="B413" s="1">
        <v>2</v>
      </c>
      <c r="C413" s="1">
        <v>1</v>
      </c>
      <c r="D413" s="1"/>
      <c r="E413" s="18">
        <f aca="true" t="shared" si="31" ref="E413:E418">(SUM(B413:D413))/64</f>
        <v>0.046875</v>
      </c>
    </row>
    <row r="414" spans="1:5" s="11" customFormat="1" ht="15">
      <c r="A414" s="34" t="s">
        <v>1</v>
      </c>
      <c r="B414" s="32">
        <v>11</v>
      </c>
      <c r="C414" s="32">
        <v>7</v>
      </c>
      <c r="D414" s="32" t="s">
        <v>57</v>
      </c>
      <c r="E414" s="20">
        <f t="shared" si="31"/>
        <v>0.28125</v>
      </c>
    </row>
    <row r="415" spans="1:5" ht="15">
      <c r="A415" s="2" t="s">
        <v>2</v>
      </c>
      <c r="B415" s="1"/>
      <c r="C415" s="1">
        <v>0</v>
      </c>
      <c r="D415" s="1"/>
      <c r="E415" s="18">
        <f t="shared" si="31"/>
        <v>0</v>
      </c>
    </row>
    <row r="416" spans="1:5" ht="15">
      <c r="A416" s="2" t="s">
        <v>3</v>
      </c>
      <c r="B416" s="1"/>
      <c r="C416" s="1">
        <v>5</v>
      </c>
      <c r="D416" s="1"/>
      <c r="E416" s="18">
        <f t="shared" si="31"/>
        <v>0.078125</v>
      </c>
    </row>
    <row r="417" spans="1:5" ht="15">
      <c r="A417" s="2" t="s">
        <v>4</v>
      </c>
      <c r="B417" s="1">
        <v>4</v>
      </c>
      <c r="C417" s="1">
        <v>2</v>
      </c>
      <c r="D417" s="1"/>
      <c r="E417" s="18">
        <f t="shared" si="31"/>
        <v>0.09375</v>
      </c>
    </row>
    <row r="418" spans="1:5" ht="15">
      <c r="A418" s="2" t="s">
        <v>6</v>
      </c>
      <c r="B418" s="1"/>
      <c r="C418" s="1">
        <v>0</v>
      </c>
      <c r="D418" s="1"/>
      <c r="E418" s="18">
        <f t="shared" si="31"/>
        <v>0</v>
      </c>
    </row>
    <row r="419" spans="1:5" ht="15">
      <c r="A419" s="2" t="s">
        <v>5</v>
      </c>
      <c r="B419" s="3">
        <f>SUM(B413:B418)</f>
        <v>17</v>
      </c>
      <c r="C419" s="3">
        <f>SUM(C413:C418)</f>
        <v>15</v>
      </c>
      <c r="D419" s="3">
        <f>SUM(D413:D418)</f>
        <v>0</v>
      </c>
      <c r="E419" s="19">
        <f>SUM(B419:D419)</f>
        <v>32</v>
      </c>
    </row>
    <row r="420" spans="1:5" ht="15">
      <c r="A420" s="2"/>
      <c r="B420" s="23">
        <f>B414/B419</f>
        <v>0.6470588235294118</v>
      </c>
      <c r="C420" s="23">
        <f>C414/C419</f>
        <v>0.4666666666666667</v>
      </c>
      <c r="D420" s="23" t="e">
        <f>D414/D419</f>
        <v>#VALUE!</v>
      </c>
      <c r="E420" s="19"/>
    </row>
    <row r="422" ht="15">
      <c r="A422" s="8" t="s">
        <v>31</v>
      </c>
    </row>
    <row r="423" spans="1:5" ht="15">
      <c r="A423" s="2" t="s">
        <v>0</v>
      </c>
      <c r="B423" s="1"/>
      <c r="C423" s="1">
        <v>2</v>
      </c>
      <c r="D423" s="1"/>
      <c r="E423" s="18">
        <f aca="true" t="shared" si="32" ref="E423:E428">(SUM(B423:D423))/64</f>
        <v>0.03125</v>
      </c>
    </row>
    <row r="424" spans="1:5" s="11" customFormat="1" ht="15">
      <c r="A424" s="34" t="s">
        <v>1</v>
      </c>
      <c r="B424" s="32">
        <v>13</v>
      </c>
      <c r="C424" s="32">
        <v>8</v>
      </c>
      <c r="D424" s="32" t="s">
        <v>57</v>
      </c>
      <c r="E424" s="20">
        <f t="shared" si="32"/>
        <v>0.328125</v>
      </c>
    </row>
    <row r="425" spans="1:5" ht="15">
      <c r="A425" s="2" t="s">
        <v>2</v>
      </c>
      <c r="B425" s="1">
        <v>2</v>
      </c>
      <c r="C425" s="1">
        <v>5</v>
      </c>
      <c r="D425" s="1"/>
      <c r="E425" s="18">
        <f t="shared" si="32"/>
        <v>0.109375</v>
      </c>
    </row>
    <row r="426" spans="1:5" ht="15">
      <c r="A426" s="2" t="s">
        <v>3</v>
      </c>
      <c r="B426" s="1">
        <v>2</v>
      </c>
      <c r="C426" s="1">
        <v>0</v>
      </c>
      <c r="D426" s="1"/>
      <c r="E426" s="18">
        <f t="shared" si="32"/>
        <v>0.03125</v>
      </c>
    </row>
    <row r="427" spans="1:5" ht="15">
      <c r="A427" s="2" t="s">
        <v>4</v>
      </c>
      <c r="B427" s="1"/>
      <c r="C427" s="1">
        <v>0</v>
      </c>
      <c r="D427" s="1"/>
      <c r="E427" s="18">
        <f t="shared" si="32"/>
        <v>0</v>
      </c>
    </row>
    <row r="428" spans="1:5" ht="15">
      <c r="A428" s="2" t="s">
        <v>6</v>
      </c>
      <c r="B428" s="1"/>
      <c r="C428" s="1">
        <v>0</v>
      </c>
      <c r="D428" s="1"/>
      <c r="E428" s="18">
        <f t="shared" si="32"/>
        <v>0</v>
      </c>
    </row>
    <row r="429" spans="1:5" ht="15">
      <c r="A429" s="2" t="s">
        <v>5</v>
      </c>
      <c r="B429" s="3">
        <f>SUM(B423:B428)</f>
        <v>17</v>
      </c>
      <c r="C429" s="3">
        <f>SUM(C423:C428)</f>
        <v>15</v>
      </c>
      <c r="D429" s="3">
        <f>SUM(D423:D428)</f>
        <v>0</v>
      </c>
      <c r="E429" s="19">
        <f>SUM(B429:D429)</f>
        <v>32</v>
      </c>
    </row>
    <row r="430" spans="1:5" ht="15">
      <c r="A430" s="2"/>
      <c r="B430" s="23">
        <f>B424/B429</f>
        <v>0.7647058823529411</v>
      </c>
      <c r="C430" s="23">
        <f>C424/C429</f>
        <v>0.5333333333333333</v>
      </c>
      <c r="D430" s="23" t="e">
        <f>D424/D429</f>
        <v>#VALUE!</v>
      </c>
      <c r="E430" s="19"/>
    </row>
    <row r="432" spans="1:5" s="13" customFormat="1" ht="15">
      <c r="A432" s="12" t="s">
        <v>55</v>
      </c>
      <c r="C432"/>
      <c r="D432"/>
      <c r="E432"/>
    </row>
    <row r="433" spans="1:5" s="33" customFormat="1" ht="15">
      <c r="A433" s="30" t="s">
        <v>0</v>
      </c>
      <c r="B433" s="31"/>
      <c r="C433" s="32">
        <v>3</v>
      </c>
      <c r="D433" s="32" t="s">
        <v>57</v>
      </c>
      <c r="E433" s="20">
        <f aca="true" t="shared" si="33" ref="E433:E438">(SUM(B433:D433))/64</f>
        <v>0.046875</v>
      </c>
    </row>
    <row r="434" spans="1:5" s="13" customFormat="1" ht="15">
      <c r="A434" s="14" t="s">
        <v>1</v>
      </c>
      <c r="B434" s="15"/>
      <c r="C434" s="1">
        <v>9</v>
      </c>
      <c r="D434" s="1"/>
      <c r="E434" s="18">
        <f t="shared" si="33"/>
        <v>0.140625</v>
      </c>
    </row>
    <row r="435" spans="1:5" s="13" customFormat="1" ht="15">
      <c r="A435" s="14" t="s">
        <v>2</v>
      </c>
      <c r="B435" s="15"/>
      <c r="C435" s="1">
        <v>2</v>
      </c>
      <c r="D435" s="1"/>
      <c r="E435" s="18">
        <f t="shared" si="33"/>
        <v>0.03125</v>
      </c>
    </row>
    <row r="436" spans="1:5" s="13" customFormat="1" ht="15">
      <c r="A436" s="14" t="s">
        <v>3</v>
      </c>
      <c r="B436" s="15"/>
      <c r="C436" s="1">
        <v>1</v>
      </c>
      <c r="D436" s="1"/>
      <c r="E436" s="18">
        <f t="shared" si="33"/>
        <v>0.015625</v>
      </c>
    </row>
    <row r="437" spans="1:5" s="13" customFormat="1" ht="15">
      <c r="A437" s="14" t="s">
        <v>4</v>
      </c>
      <c r="B437" s="15"/>
      <c r="C437" s="1">
        <v>0</v>
      </c>
      <c r="D437" s="1"/>
      <c r="E437" s="18">
        <f t="shared" si="33"/>
        <v>0</v>
      </c>
    </row>
    <row r="438" spans="1:5" s="13" customFormat="1" ht="15">
      <c r="A438" s="14" t="s">
        <v>6</v>
      </c>
      <c r="B438" s="15"/>
      <c r="C438" s="1">
        <v>0</v>
      </c>
      <c r="D438" s="1"/>
      <c r="E438" s="18">
        <f t="shared" si="33"/>
        <v>0</v>
      </c>
    </row>
    <row r="439" spans="1:5" s="13" customFormat="1" ht="15">
      <c r="A439" s="14" t="s">
        <v>5</v>
      </c>
      <c r="B439" s="16">
        <f>SUM(B433:B438)</f>
        <v>0</v>
      </c>
      <c r="C439" s="3">
        <f>SUM(C433:C438)</f>
        <v>15</v>
      </c>
      <c r="D439" s="3">
        <f>SUM(D433:D438)</f>
        <v>0</v>
      </c>
      <c r="E439" s="19">
        <f>SUM(B439:D439)</f>
        <v>15</v>
      </c>
    </row>
    <row r="440" spans="1:5" ht="15">
      <c r="A440" s="2"/>
      <c r="B440" s="23" t="e">
        <f>B433/B439</f>
        <v>#DIV/0!</v>
      </c>
      <c r="C440" s="23">
        <f>C433/C439</f>
        <v>0.2</v>
      </c>
      <c r="D440" s="23" t="e">
        <f>D433/D439</f>
        <v>#VALUE!</v>
      </c>
      <c r="E440" s="19"/>
    </row>
    <row r="442" ht="15">
      <c r="A442" s="8" t="s">
        <v>32</v>
      </c>
    </row>
    <row r="443" spans="1:5" ht="15">
      <c r="A443" s="2" t="s">
        <v>0</v>
      </c>
      <c r="B443" s="1"/>
      <c r="C443" s="1">
        <v>1</v>
      </c>
      <c r="D443" s="1">
        <v>1</v>
      </c>
      <c r="E443" s="18">
        <f aca="true" t="shared" si="34" ref="E443:E448">(SUM(B443:D443))/64</f>
        <v>0.03125</v>
      </c>
    </row>
    <row r="444" spans="1:5" ht="15">
      <c r="A444" s="2" t="s">
        <v>1</v>
      </c>
      <c r="B444" s="1">
        <v>2</v>
      </c>
      <c r="C444" s="1">
        <v>2</v>
      </c>
      <c r="D444" s="1">
        <v>2</v>
      </c>
      <c r="E444" s="18">
        <f t="shared" si="34"/>
        <v>0.09375</v>
      </c>
    </row>
    <row r="445" spans="1:5" s="29" customFormat="1" ht="15">
      <c r="A445" s="27" t="s">
        <v>2</v>
      </c>
      <c r="B445" s="28">
        <v>14</v>
      </c>
      <c r="C445" s="28">
        <v>8</v>
      </c>
      <c r="D445" s="28">
        <v>21</v>
      </c>
      <c r="E445" s="21">
        <f t="shared" si="34"/>
        <v>0.671875</v>
      </c>
    </row>
    <row r="446" spans="1:5" ht="15">
      <c r="A446" s="2" t="s">
        <v>3</v>
      </c>
      <c r="B446" s="1">
        <v>1</v>
      </c>
      <c r="C446" s="1">
        <v>1</v>
      </c>
      <c r="D446" s="1"/>
      <c r="E446" s="18">
        <f t="shared" si="34"/>
        <v>0.03125</v>
      </c>
    </row>
    <row r="447" spans="1:5" ht="15">
      <c r="A447" s="2" t="s">
        <v>4</v>
      </c>
      <c r="B447" s="1"/>
      <c r="C447" s="1">
        <v>3</v>
      </c>
      <c r="D447" s="1"/>
      <c r="E447" s="18">
        <f t="shared" si="34"/>
        <v>0.046875</v>
      </c>
    </row>
    <row r="448" spans="1:5" ht="15">
      <c r="A448" s="2" t="s">
        <v>6</v>
      </c>
      <c r="B448" s="1"/>
      <c r="C448" s="1">
        <v>0</v>
      </c>
      <c r="D448" s="1"/>
      <c r="E448" s="18">
        <f t="shared" si="34"/>
        <v>0</v>
      </c>
    </row>
    <row r="449" spans="1:5" ht="15">
      <c r="A449" s="2" t="s">
        <v>5</v>
      </c>
      <c r="B449" s="3">
        <f>SUM(B443:B448)</f>
        <v>17</v>
      </c>
      <c r="C449" s="3">
        <f>SUM(C443:C448)</f>
        <v>15</v>
      </c>
      <c r="D449" s="3">
        <f>SUM(D443:D448)</f>
        <v>24</v>
      </c>
      <c r="E449" s="19">
        <f>SUM(B449:D449)</f>
        <v>56</v>
      </c>
    </row>
    <row r="450" spans="1:5" ht="15">
      <c r="A450" s="2"/>
      <c r="B450" s="23">
        <f>B445/B449</f>
        <v>0.8235294117647058</v>
      </c>
      <c r="C450" s="23">
        <f>C445/C449</f>
        <v>0.5333333333333333</v>
      </c>
      <c r="D450" s="23">
        <f>D445/D449</f>
        <v>0.875</v>
      </c>
      <c r="E450" s="19"/>
    </row>
    <row r="452" spans="1:5" s="13" customFormat="1" ht="15">
      <c r="A452" s="12" t="s">
        <v>33</v>
      </c>
      <c r="C452"/>
      <c r="D452"/>
      <c r="E452"/>
    </row>
    <row r="453" spans="1:5" s="13" customFormat="1" ht="15">
      <c r="A453" s="14" t="s">
        <v>0</v>
      </c>
      <c r="B453" s="15"/>
      <c r="C453" s="1">
        <v>3</v>
      </c>
      <c r="D453" s="1"/>
      <c r="E453" s="18">
        <f aca="true" t="shared" si="35" ref="E453:E458">(SUM(B453:D453))/64</f>
        <v>0.046875</v>
      </c>
    </row>
    <row r="454" spans="1:5" s="33" customFormat="1" ht="15">
      <c r="A454" s="30" t="s">
        <v>1</v>
      </c>
      <c r="B454" s="31"/>
      <c r="C454" s="32">
        <v>7</v>
      </c>
      <c r="D454" s="32" t="s">
        <v>57</v>
      </c>
      <c r="E454" s="20">
        <f t="shared" si="35"/>
        <v>0.109375</v>
      </c>
    </row>
    <row r="455" spans="1:5" s="13" customFormat="1" ht="15">
      <c r="A455" s="14" t="s">
        <v>2</v>
      </c>
      <c r="B455" s="15"/>
      <c r="C455" s="1">
        <v>1</v>
      </c>
      <c r="D455" s="1"/>
      <c r="E455" s="18">
        <f t="shared" si="35"/>
        <v>0.015625</v>
      </c>
    </row>
    <row r="456" spans="1:5" s="13" customFormat="1" ht="15">
      <c r="A456" s="14" t="s">
        <v>3</v>
      </c>
      <c r="B456" s="15"/>
      <c r="C456" s="1">
        <v>2</v>
      </c>
      <c r="D456" s="1"/>
      <c r="E456" s="18">
        <f t="shared" si="35"/>
        <v>0.03125</v>
      </c>
    </row>
    <row r="457" spans="1:5" s="13" customFormat="1" ht="15">
      <c r="A457" s="14" t="s">
        <v>4</v>
      </c>
      <c r="B457" s="15"/>
      <c r="C457" s="1">
        <v>2</v>
      </c>
      <c r="D457" s="1"/>
      <c r="E457" s="18">
        <f t="shared" si="35"/>
        <v>0.03125</v>
      </c>
    </row>
    <row r="458" spans="1:5" s="13" customFormat="1" ht="15">
      <c r="A458" s="14" t="s">
        <v>6</v>
      </c>
      <c r="B458" s="15"/>
      <c r="C458" s="1">
        <v>0</v>
      </c>
      <c r="D458" s="1"/>
      <c r="E458" s="18">
        <f t="shared" si="35"/>
        <v>0</v>
      </c>
    </row>
    <row r="459" spans="1:5" s="13" customFormat="1" ht="15">
      <c r="A459" s="14" t="s">
        <v>5</v>
      </c>
      <c r="B459" s="16">
        <f>SUM(B453:B458)</f>
        <v>0</v>
      </c>
      <c r="C459" s="3">
        <f>SUM(C453:C458)</f>
        <v>15</v>
      </c>
      <c r="D459" s="3">
        <f>SUM(D453:D458)</f>
        <v>0</v>
      </c>
      <c r="E459" s="19">
        <f>SUM(B459:D459)</f>
        <v>15</v>
      </c>
    </row>
    <row r="460" spans="1:5" ht="15">
      <c r="A460" s="2"/>
      <c r="B460" s="23" t="e">
        <f>B453/B459</f>
        <v>#DIV/0!</v>
      </c>
      <c r="C460" s="23">
        <f>C454/C459</f>
        <v>0.4666666666666667</v>
      </c>
      <c r="D460" s="23" t="e">
        <f>D453/D459</f>
        <v>#DIV/0!</v>
      </c>
      <c r="E460" s="19"/>
    </row>
    <row r="461" spans="3:5" s="13" customFormat="1" ht="15">
      <c r="C461"/>
      <c r="D461"/>
      <c r="E461"/>
    </row>
    <row r="462" spans="1:5" s="13" customFormat="1" ht="15">
      <c r="A462" s="12" t="s">
        <v>34</v>
      </c>
      <c r="C462"/>
      <c r="D462"/>
      <c r="E462"/>
    </row>
    <row r="463" spans="1:5" s="13" customFormat="1" ht="15">
      <c r="A463" s="14" t="s">
        <v>0</v>
      </c>
      <c r="B463" s="15"/>
      <c r="C463" s="1">
        <v>0</v>
      </c>
      <c r="D463" s="1"/>
      <c r="E463" s="18">
        <f aca="true" t="shared" si="36" ref="E463:E468">(SUM(B463:D463))/64</f>
        <v>0</v>
      </c>
    </row>
    <row r="464" spans="1:5" s="13" customFormat="1" ht="15">
      <c r="A464" s="14" t="s">
        <v>1</v>
      </c>
      <c r="B464" s="15"/>
      <c r="C464" s="1">
        <v>4</v>
      </c>
      <c r="D464" s="1"/>
      <c r="E464" s="18">
        <f t="shared" si="36"/>
        <v>0.0625</v>
      </c>
    </row>
    <row r="465" spans="1:5" s="13" customFormat="1" ht="15">
      <c r="A465" s="14" t="s">
        <v>2</v>
      </c>
      <c r="B465" s="15"/>
      <c r="C465" s="1">
        <v>2</v>
      </c>
      <c r="D465" s="1"/>
      <c r="E465" s="18">
        <f t="shared" si="36"/>
        <v>0.03125</v>
      </c>
    </row>
    <row r="466" spans="1:5" s="33" customFormat="1" ht="15">
      <c r="A466" s="30" t="s">
        <v>3</v>
      </c>
      <c r="B466" s="31"/>
      <c r="C466" s="32">
        <v>4</v>
      </c>
      <c r="D466" s="32" t="s">
        <v>57</v>
      </c>
      <c r="E466" s="20">
        <f t="shared" si="36"/>
        <v>0.0625</v>
      </c>
    </row>
    <row r="467" spans="1:5" s="13" customFormat="1" ht="15">
      <c r="A467" s="14" t="s">
        <v>4</v>
      </c>
      <c r="B467" s="15"/>
      <c r="C467" s="1">
        <v>5</v>
      </c>
      <c r="D467" s="1"/>
      <c r="E467" s="18">
        <f t="shared" si="36"/>
        <v>0.078125</v>
      </c>
    </row>
    <row r="468" spans="1:5" s="13" customFormat="1" ht="15">
      <c r="A468" s="14" t="s">
        <v>6</v>
      </c>
      <c r="B468" s="15"/>
      <c r="C468" s="1">
        <v>0</v>
      </c>
      <c r="D468" s="1"/>
      <c r="E468" s="18">
        <f t="shared" si="36"/>
        <v>0</v>
      </c>
    </row>
    <row r="469" spans="1:5" s="13" customFormat="1" ht="15">
      <c r="A469" s="14" t="s">
        <v>5</v>
      </c>
      <c r="B469" s="16">
        <f>SUM(B463:B468)</f>
        <v>0</v>
      </c>
      <c r="C469" s="3">
        <f>SUM(C463:C468)</f>
        <v>15</v>
      </c>
      <c r="D469" s="3">
        <f>SUM(D463:D468)</f>
        <v>0</v>
      </c>
      <c r="E469" s="19">
        <f>SUM(B469:D469)</f>
        <v>15</v>
      </c>
    </row>
    <row r="470" spans="1:5" ht="15">
      <c r="A470" s="2"/>
      <c r="B470" s="23" t="e">
        <f>B466/B469</f>
        <v>#DIV/0!</v>
      </c>
      <c r="C470" s="23">
        <f>C466/C469</f>
        <v>0.26666666666666666</v>
      </c>
      <c r="D470" s="23" t="e">
        <f>D466/D469</f>
        <v>#VALUE!</v>
      </c>
      <c r="E470" s="1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Estrella Mountain Community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huntsinger</dc:creator>
  <cp:keywords/>
  <dc:description/>
  <cp:lastModifiedBy>Administrator</cp:lastModifiedBy>
  <dcterms:created xsi:type="dcterms:W3CDTF">2009-11-21T20:58:36Z</dcterms:created>
  <dcterms:modified xsi:type="dcterms:W3CDTF">2012-08-17T22:33:38Z</dcterms:modified>
  <cp:category/>
  <cp:version/>
  <cp:contentType/>
  <cp:contentStatus/>
</cp:coreProperties>
</file>