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1900" yWindow="0" windowWidth="38400" windowHeight="19340" activeTab="2"/>
  </bookViews>
  <sheets>
    <sheet name="Initial " sheetId="4" r:id="rId1"/>
    <sheet name="jigsaw" sheetId="1" r:id="rId2"/>
    <sheet name="Mod jigsaw" sheetId="2" r:id="rId3"/>
    <sheet name="Analysis" sheetId="3" r:id="rId4"/>
    <sheet name="Sheet2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4" l="1"/>
  <c r="I13" i="4"/>
  <c r="L15" i="2"/>
  <c r="K15" i="2"/>
  <c r="Q5" i="3"/>
  <c r="Q9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E42" i="4"/>
  <c r="D42" i="4"/>
  <c r="B42" i="4"/>
  <c r="A4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2" i="4"/>
  <c r="H6" i="3"/>
  <c r="L6" i="3"/>
  <c r="N6" i="3"/>
  <c r="H7" i="3"/>
  <c r="L7" i="3"/>
  <c r="N7" i="3"/>
  <c r="H8" i="3"/>
  <c r="L8" i="3"/>
  <c r="N8" i="3"/>
  <c r="H9" i="3"/>
  <c r="L9" i="3"/>
  <c r="N9" i="3"/>
  <c r="H10" i="3"/>
  <c r="L10" i="3"/>
  <c r="N10" i="3"/>
  <c r="H11" i="3"/>
  <c r="L11" i="3"/>
  <c r="N11" i="3"/>
  <c r="H12" i="3"/>
  <c r="L12" i="3"/>
  <c r="N12" i="3"/>
  <c r="H13" i="3"/>
  <c r="L13" i="3"/>
  <c r="N13" i="3"/>
  <c r="H14" i="3"/>
  <c r="L14" i="3"/>
  <c r="N14" i="3"/>
  <c r="H15" i="3"/>
  <c r="L15" i="3"/>
  <c r="N15" i="3"/>
  <c r="H16" i="3"/>
  <c r="L16" i="3"/>
  <c r="N16" i="3"/>
  <c r="H17" i="3"/>
  <c r="L17" i="3"/>
  <c r="N17" i="3"/>
  <c r="H19" i="3"/>
  <c r="L19" i="3"/>
  <c r="N19" i="3"/>
  <c r="H20" i="3"/>
  <c r="L20" i="3"/>
  <c r="N20" i="3"/>
  <c r="H21" i="3"/>
  <c r="L21" i="3"/>
  <c r="N21" i="3"/>
  <c r="H22" i="3"/>
  <c r="L22" i="3"/>
  <c r="N22" i="3"/>
  <c r="H23" i="3"/>
  <c r="L23" i="3"/>
  <c r="N23" i="3"/>
  <c r="H24" i="3"/>
  <c r="L24" i="3"/>
  <c r="N24" i="3"/>
  <c r="H25" i="3"/>
  <c r="L25" i="3"/>
  <c r="N25" i="3"/>
  <c r="H26" i="3"/>
  <c r="L26" i="3"/>
  <c r="N26" i="3"/>
  <c r="H27" i="3"/>
  <c r="L27" i="3"/>
  <c r="N27" i="3"/>
  <c r="H28" i="3"/>
  <c r="L28" i="3"/>
  <c r="N28" i="3"/>
  <c r="H29" i="3"/>
  <c r="L29" i="3"/>
  <c r="N29" i="3"/>
  <c r="H30" i="3"/>
  <c r="L30" i="3"/>
  <c r="N30" i="3"/>
  <c r="H31" i="3"/>
  <c r="L31" i="3"/>
  <c r="N31" i="3"/>
  <c r="H32" i="3"/>
  <c r="L32" i="3"/>
  <c r="N32" i="3"/>
  <c r="H33" i="3"/>
  <c r="L33" i="3"/>
  <c r="N33" i="3"/>
  <c r="H34" i="3"/>
  <c r="L34" i="3"/>
  <c r="N34" i="3"/>
  <c r="H35" i="3"/>
  <c r="L35" i="3"/>
  <c r="N35" i="3"/>
  <c r="H36" i="3"/>
  <c r="L36" i="3"/>
  <c r="N36" i="3"/>
  <c r="H37" i="3"/>
  <c r="L37" i="3"/>
  <c r="N37" i="3"/>
  <c r="H38" i="3"/>
  <c r="L38" i="3"/>
  <c r="N38" i="3"/>
  <c r="H39" i="3"/>
  <c r="L39" i="3"/>
  <c r="N39" i="3"/>
  <c r="H40" i="3"/>
  <c r="L40" i="3"/>
  <c r="N40" i="3"/>
  <c r="H41" i="3"/>
  <c r="L41" i="3"/>
  <c r="N41" i="3"/>
  <c r="H42" i="3"/>
  <c r="L42" i="3"/>
  <c r="N42" i="3"/>
  <c r="H43" i="3"/>
  <c r="L43" i="3"/>
  <c r="N43" i="3"/>
  <c r="H44" i="3"/>
  <c r="L44" i="3"/>
  <c r="N44" i="3"/>
  <c r="H45" i="3"/>
  <c r="L45" i="3"/>
  <c r="N45" i="3"/>
  <c r="H46" i="3"/>
  <c r="L46" i="3"/>
  <c r="N46" i="3"/>
  <c r="H47" i="3"/>
  <c r="L47" i="3"/>
  <c r="N47" i="3"/>
  <c r="H48" i="3"/>
  <c r="L48" i="3"/>
  <c r="N48" i="3"/>
  <c r="H49" i="3"/>
  <c r="L49" i="3"/>
  <c r="N49" i="3"/>
  <c r="H50" i="3"/>
  <c r="L50" i="3"/>
  <c r="N50" i="3"/>
  <c r="H51" i="3"/>
  <c r="L51" i="3"/>
  <c r="N51" i="3"/>
  <c r="H52" i="3"/>
  <c r="L52" i="3"/>
  <c r="N52" i="3"/>
  <c r="H53" i="3"/>
  <c r="L53" i="3"/>
  <c r="N53" i="3"/>
  <c r="H54" i="3"/>
  <c r="L54" i="3"/>
  <c r="N54" i="3"/>
  <c r="H55" i="3"/>
  <c r="L55" i="3"/>
  <c r="N55" i="3"/>
  <c r="H56" i="3"/>
  <c r="L56" i="3"/>
  <c r="N56" i="3"/>
  <c r="H57" i="3"/>
  <c r="L57" i="3"/>
  <c r="N57" i="3"/>
  <c r="H58" i="3"/>
  <c r="L58" i="3"/>
  <c r="N58" i="3"/>
  <c r="H59" i="3"/>
  <c r="L59" i="3"/>
  <c r="N59" i="3"/>
  <c r="H60" i="3"/>
  <c r="L60" i="3"/>
  <c r="N60" i="3"/>
  <c r="H61" i="3"/>
  <c r="L61" i="3"/>
  <c r="N61" i="3"/>
  <c r="H62" i="3"/>
  <c r="L62" i="3"/>
  <c r="N62" i="3"/>
  <c r="H63" i="3"/>
  <c r="L63" i="3"/>
  <c r="N63" i="3"/>
  <c r="H64" i="3"/>
  <c r="L64" i="3"/>
  <c r="N64" i="3"/>
  <c r="H65" i="3"/>
  <c r="L65" i="3"/>
  <c r="N65" i="3"/>
  <c r="H66" i="3"/>
  <c r="L66" i="3"/>
  <c r="N66" i="3"/>
  <c r="H67" i="3"/>
  <c r="L67" i="3"/>
  <c r="N67" i="3"/>
  <c r="H68" i="3"/>
  <c r="L68" i="3"/>
  <c r="N68" i="3"/>
  <c r="H69" i="3"/>
  <c r="L69" i="3"/>
  <c r="N69" i="3"/>
  <c r="H70" i="3"/>
  <c r="L70" i="3"/>
  <c r="N70" i="3"/>
  <c r="H71" i="3"/>
  <c r="L71" i="3"/>
  <c r="N71" i="3"/>
  <c r="H72" i="3"/>
  <c r="L72" i="3"/>
  <c r="N72" i="3"/>
  <c r="H73" i="3"/>
  <c r="L73" i="3"/>
  <c r="N73" i="3"/>
  <c r="H74" i="3"/>
  <c r="L74" i="3"/>
  <c r="N74" i="3"/>
  <c r="H75" i="3"/>
  <c r="L75" i="3"/>
  <c r="N75" i="3"/>
  <c r="H76" i="3"/>
  <c r="L76" i="3"/>
  <c r="N76" i="3"/>
  <c r="H77" i="3"/>
  <c r="L77" i="3"/>
  <c r="N77" i="3"/>
  <c r="H78" i="3"/>
  <c r="L78" i="3"/>
  <c r="N78" i="3"/>
  <c r="H79" i="3"/>
  <c r="L79" i="3"/>
  <c r="N79" i="3"/>
  <c r="H80" i="3"/>
  <c r="L80" i="3"/>
  <c r="N80" i="3"/>
  <c r="H81" i="3"/>
  <c r="L81" i="3"/>
  <c r="N81" i="3"/>
  <c r="H82" i="3"/>
  <c r="L82" i="3"/>
  <c r="N82" i="3"/>
  <c r="H83" i="3"/>
  <c r="L83" i="3"/>
  <c r="N83" i="3"/>
  <c r="H84" i="3"/>
  <c r="L84" i="3"/>
  <c r="N84" i="3"/>
  <c r="H85" i="3"/>
  <c r="L85" i="3"/>
  <c r="N85" i="3"/>
  <c r="H86" i="3"/>
  <c r="L86" i="3"/>
  <c r="N86" i="3"/>
  <c r="H87" i="3"/>
  <c r="L87" i="3"/>
  <c r="N87" i="3"/>
  <c r="H88" i="3"/>
  <c r="L88" i="3"/>
  <c r="N88" i="3"/>
  <c r="H89" i="3"/>
  <c r="L89" i="3"/>
  <c r="N89" i="3"/>
  <c r="H90" i="3"/>
  <c r="L90" i="3"/>
  <c r="N90" i="3"/>
  <c r="H18" i="3"/>
  <c r="L18" i="3"/>
  <c r="N18" i="3"/>
  <c r="B43" i="1"/>
  <c r="C4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F43" i="1"/>
  <c r="G43" i="1"/>
  <c r="G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" i="1"/>
  <c r="A48" i="2"/>
  <c r="B48" i="2"/>
  <c r="E48" i="2"/>
  <c r="F4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2" i="2"/>
  <c r="M20" i="1"/>
  <c r="N20" i="1"/>
</calcChain>
</file>

<file path=xl/sharedStrings.xml><?xml version="1.0" encoding="utf-8"?>
<sst xmlns="http://schemas.openxmlformats.org/spreadsheetml/2006/main" count="31" uniqueCount="23">
  <si>
    <t>Question</t>
  </si>
  <si>
    <t>Is the increase in Q15 attributable to change in teaching or not?</t>
  </si>
  <si>
    <t>Did the focus on cell parts (Q15)  negatively effect performance on proteins (Q1)</t>
  </si>
  <si>
    <t>Q1%</t>
  </si>
  <si>
    <t>Q15%</t>
  </si>
  <si>
    <t>does good performance in Q1 predict good performance in Q15?</t>
  </si>
  <si>
    <t xml:space="preserve"> (Chi squared?)</t>
  </si>
  <si>
    <t xml:space="preserve">Apparently not. </t>
  </si>
  <si>
    <t>correlation of whether performance on 1 predicts performance on 15</t>
  </si>
  <si>
    <t>r^2</t>
  </si>
  <si>
    <t>Q1</t>
  </si>
  <si>
    <t>Q14  out of 15</t>
  </si>
  <si>
    <t>Q1  out of 10</t>
  </si>
  <si>
    <t>%</t>
  </si>
  <si>
    <t>Regular jig</t>
  </si>
  <si>
    <t>Modified jig</t>
  </si>
  <si>
    <t>Initial</t>
  </si>
  <si>
    <t>p   reg jig vs mod jig</t>
  </si>
  <si>
    <t>p initial vs reg jig</t>
  </si>
  <si>
    <t>Q15</t>
  </si>
  <si>
    <t xml:space="preserve">Protein question  67 to 62 to 68 </t>
  </si>
  <si>
    <t>Cell Question  60.5 to 52 to 64</t>
  </si>
  <si>
    <t xml:space="preserve">Protein question   67 to 62 to 68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</si>
</sst>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0" fontId="1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5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" fontId="0" fillId="2" borderId="0" xfId="0" applyNumberForma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8" sqref="I18"/>
    </sheetView>
  </sheetViews>
  <sheetFormatPr baseColWidth="10" defaultRowHeight="14" x14ac:dyDescent="0"/>
  <cols>
    <col min="1" max="3" width="10.83203125" style="7"/>
    <col min="4" max="4" width="11.6640625" style="7" customWidth="1"/>
    <col min="5" max="5" width="10.83203125" style="7"/>
  </cols>
  <sheetData>
    <row r="1" spans="1:10" s="5" customFormat="1">
      <c r="A1" s="12" t="s">
        <v>12</v>
      </c>
      <c r="B1" s="13" t="s">
        <v>13</v>
      </c>
      <c r="C1" s="12"/>
      <c r="D1" s="12" t="s">
        <v>11</v>
      </c>
      <c r="E1" s="13" t="s">
        <v>13</v>
      </c>
    </row>
    <row r="2" spans="1:10">
      <c r="A2" s="3">
        <v>4</v>
      </c>
      <c r="B2" s="3">
        <f>A2/10*100</f>
        <v>40</v>
      </c>
      <c r="C2" s="3"/>
      <c r="D2" s="3">
        <v>10</v>
      </c>
      <c r="E2" s="3">
        <f>D2/15*100</f>
        <v>66.666666666666657</v>
      </c>
    </row>
    <row r="3" spans="1:10">
      <c r="A3" s="3">
        <v>6.5</v>
      </c>
      <c r="B3" s="3">
        <f t="shared" ref="B3:B40" si="0">A3/10*100</f>
        <v>65</v>
      </c>
      <c r="C3" s="3"/>
      <c r="D3" s="3">
        <v>9</v>
      </c>
      <c r="E3" s="3">
        <f t="shared" ref="E3:E40" si="1">D3/15*100</f>
        <v>60</v>
      </c>
    </row>
    <row r="4" spans="1:10">
      <c r="A4" s="3">
        <v>9.5</v>
      </c>
      <c r="B4" s="3">
        <f t="shared" si="0"/>
        <v>95</v>
      </c>
      <c r="C4" s="3"/>
      <c r="D4" s="3">
        <v>5</v>
      </c>
      <c r="E4" s="3">
        <f t="shared" si="1"/>
        <v>33.333333333333329</v>
      </c>
    </row>
    <row r="5" spans="1:10">
      <c r="A5" s="3">
        <v>10</v>
      </c>
      <c r="B5" s="3">
        <f t="shared" si="0"/>
        <v>100</v>
      </c>
      <c r="C5" s="3"/>
      <c r="D5" s="3">
        <v>11</v>
      </c>
      <c r="E5" s="3">
        <f t="shared" si="1"/>
        <v>73.333333333333329</v>
      </c>
    </row>
    <row r="6" spans="1:10">
      <c r="A6" s="3">
        <v>8</v>
      </c>
      <c r="B6" s="3">
        <f t="shared" si="0"/>
        <v>80</v>
      </c>
      <c r="C6" s="3"/>
      <c r="D6" s="3">
        <v>13</v>
      </c>
      <c r="E6" s="3">
        <f t="shared" si="1"/>
        <v>86.666666666666671</v>
      </c>
    </row>
    <row r="7" spans="1:10">
      <c r="A7" s="3">
        <v>3.5</v>
      </c>
      <c r="B7" s="3">
        <f t="shared" si="0"/>
        <v>35</v>
      </c>
      <c r="C7" s="3"/>
      <c r="D7" s="3">
        <v>10.5</v>
      </c>
      <c r="E7" s="3">
        <f t="shared" si="1"/>
        <v>70</v>
      </c>
    </row>
    <row r="8" spans="1:10">
      <c r="A8" s="3">
        <v>4</v>
      </c>
      <c r="B8" s="3">
        <f t="shared" si="0"/>
        <v>40</v>
      </c>
      <c r="C8" s="3"/>
      <c r="D8" s="3">
        <v>4</v>
      </c>
      <c r="E8" s="3">
        <f t="shared" si="1"/>
        <v>26.666666666666668</v>
      </c>
    </row>
    <row r="9" spans="1:10">
      <c r="A9" s="3">
        <v>10</v>
      </c>
      <c r="B9" s="3">
        <f t="shared" si="0"/>
        <v>100</v>
      </c>
      <c r="C9" s="3"/>
      <c r="D9" s="3">
        <v>13</v>
      </c>
      <c r="E9" s="3">
        <f t="shared" si="1"/>
        <v>86.666666666666671</v>
      </c>
    </row>
    <row r="10" spans="1:10">
      <c r="A10" s="3">
        <v>9.5</v>
      </c>
      <c r="B10" s="3">
        <f t="shared" si="0"/>
        <v>95</v>
      </c>
      <c r="C10" s="3"/>
      <c r="D10" s="3">
        <v>13</v>
      </c>
      <c r="E10" s="3">
        <f t="shared" si="1"/>
        <v>86.666666666666671</v>
      </c>
    </row>
    <row r="11" spans="1:10">
      <c r="A11" s="3">
        <v>10</v>
      </c>
      <c r="B11" s="3">
        <f t="shared" si="0"/>
        <v>100</v>
      </c>
      <c r="C11" s="3"/>
      <c r="D11" s="3">
        <v>10</v>
      </c>
      <c r="E11" s="3">
        <f t="shared" si="1"/>
        <v>66.666666666666657</v>
      </c>
    </row>
    <row r="12" spans="1:10">
      <c r="A12" s="3">
        <v>10</v>
      </c>
      <c r="B12" s="3">
        <f t="shared" si="0"/>
        <v>100</v>
      </c>
      <c r="C12" s="3"/>
      <c r="D12" s="3">
        <v>13</v>
      </c>
      <c r="E12" s="3">
        <f t="shared" si="1"/>
        <v>86.666666666666671</v>
      </c>
      <c r="J12" t="s">
        <v>9</v>
      </c>
    </row>
    <row r="13" spans="1:10">
      <c r="A13" s="3">
        <v>2</v>
      </c>
      <c r="B13" s="3">
        <f t="shared" si="0"/>
        <v>20</v>
      </c>
      <c r="C13" s="3"/>
      <c r="D13" s="3">
        <v>4</v>
      </c>
      <c r="E13" s="3">
        <f t="shared" si="1"/>
        <v>26.666666666666668</v>
      </c>
      <c r="G13" s="11" t="s">
        <v>8</v>
      </c>
      <c r="I13">
        <f>CORREL(B2:B40,E2:E40)</f>
        <v>0.65764771724971516</v>
      </c>
      <c r="J13">
        <f>I13^2</f>
        <v>0.43250052000376127</v>
      </c>
    </row>
    <row r="14" spans="1:10">
      <c r="A14" s="3">
        <v>8.5</v>
      </c>
      <c r="B14" s="3">
        <f t="shared" si="0"/>
        <v>85</v>
      </c>
      <c r="C14" s="3"/>
      <c r="D14" s="3">
        <v>9.5</v>
      </c>
      <c r="E14" s="3">
        <f t="shared" si="1"/>
        <v>63.333333333333329</v>
      </c>
    </row>
    <row r="15" spans="1:10">
      <c r="A15" s="3">
        <v>10</v>
      </c>
      <c r="B15" s="3">
        <f t="shared" si="0"/>
        <v>100</v>
      </c>
      <c r="C15" s="3"/>
      <c r="D15" s="3">
        <v>12</v>
      </c>
      <c r="E15" s="3">
        <f t="shared" si="1"/>
        <v>80</v>
      </c>
    </row>
    <row r="16" spans="1:10">
      <c r="A16" s="3">
        <v>6.5</v>
      </c>
      <c r="B16" s="3">
        <f t="shared" si="0"/>
        <v>65</v>
      </c>
      <c r="C16" s="3"/>
      <c r="D16" s="3">
        <v>12.5</v>
      </c>
      <c r="E16" s="3">
        <f t="shared" si="1"/>
        <v>83.333333333333343</v>
      </c>
    </row>
    <row r="17" spans="1:5">
      <c r="A17" s="3">
        <v>5.5</v>
      </c>
      <c r="B17" s="3">
        <f t="shared" si="0"/>
        <v>55.000000000000007</v>
      </c>
      <c r="C17" s="3"/>
      <c r="D17" s="3">
        <v>9</v>
      </c>
      <c r="E17" s="3">
        <f t="shared" si="1"/>
        <v>60</v>
      </c>
    </row>
    <row r="18" spans="1:5">
      <c r="A18" s="3">
        <v>9.5</v>
      </c>
      <c r="B18" s="3">
        <f t="shared" si="0"/>
        <v>95</v>
      </c>
      <c r="C18" s="3"/>
      <c r="D18" s="3">
        <v>7</v>
      </c>
      <c r="E18" s="3">
        <f t="shared" si="1"/>
        <v>46.666666666666664</v>
      </c>
    </row>
    <row r="19" spans="1:5">
      <c r="A19" s="3">
        <v>4.5</v>
      </c>
      <c r="B19" s="3">
        <f t="shared" si="0"/>
        <v>45</v>
      </c>
      <c r="C19" s="3"/>
      <c r="D19" s="3">
        <v>7</v>
      </c>
      <c r="E19" s="3">
        <f t="shared" si="1"/>
        <v>46.666666666666664</v>
      </c>
    </row>
    <row r="20" spans="1:5">
      <c r="A20" s="3">
        <v>5</v>
      </c>
      <c r="B20" s="3">
        <f t="shared" si="0"/>
        <v>50</v>
      </c>
      <c r="C20" s="3"/>
      <c r="D20" s="3">
        <v>6</v>
      </c>
      <c r="E20" s="3">
        <f t="shared" si="1"/>
        <v>40</v>
      </c>
    </row>
    <row r="21" spans="1:5">
      <c r="A21" s="3">
        <v>7</v>
      </c>
      <c r="B21" s="3">
        <f t="shared" si="0"/>
        <v>70</v>
      </c>
      <c r="C21" s="3"/>
      <c r="D21" s="3">
        <v>10</v>
      </c>
      <c r="E21" s="3">
        <f t="shared" si="1"/>
        <v>66.666666666666657</v>
      </c>
    </row>
    <row r="22" spans="1:5">
      <c r="A22" s="3">
        <v>2</v>
      </c>
      <c r="B22" s="3">
        <f t="shared" si="0"/>
        <v>20</v>
      </c>
      <c r="C22" s="3"/>
      <c r="D22" s="3">
        <v>4</v>
      </c>
      <c r="E22" s="3">
        <f t="shared" si="1"/>
        <v>26.666666666666668</v>
      </c>
    </row>
    <row r="23" spans="1:5">
      <c r="A23" s="3">
        <v>8.5</v>
      </c>
      <c r="B23" s="3">
        <f t="shared" si="0"/>
        <v>85</v>
      </c>
      <c r="C23" s="3"/>
      <c r="D23" s="3">
        <v>9</v>
      </c>
      <c r="E23" s="3">
        <f t="shared" si="1"/>
        <v>60</v>
      </c>
    </row>
    <row r="24" spans="1:5">
      <c r="A24" s="3">
        <v>5</v>
      </c>
      <c r="B24" s="3">
        <f t="shared" si="0"/>
        <v>50</v>
      </c>
      <c r="C24" s="3"/>
      <c r="D24" s="3">
        <v>7</v>
      </c>
      <c r="E24" s="3">
        <f t="shared" si="1"/>
        <v>46.666666666666664</v>
      </c>
    </row>
    <row r="25" spans="1:5">
      <c r="A25" s="3">
        <v>4</v>
      </c>
      <c r="B25" s="3">
        <f t="shared" si="0"/>
        <v>40</v>
      </c>
      <c r="C25" s="3"/>
      <c r="D25" s="3">
        <v>7</v>
      </c>
      <c r="E25" s="3">
        <f t="shared" si="1"/>
        <v>46.666666666666664</v>
      </c>
    </row>
    <row r="26" spans="1:5">
      <c r="A26" s="3">
        <v>4</v>
      </c>
      <c r="B26" s="3">
        <f t="shared" si="0"/>
        <v>40</v>
      </c>
      <c r="C26" s="3"/>
      <c r="D26" s="3">
        <v>7</v>
      </c>
      <c r="E26" s="3">
        <f t="shared" si="1"/>
        <v>46.666666666666664</v>
      </c>
    </row>
    <row r="27" spans="1:5">
      <c r="A27" s="3">
        <v>0.5</v>
      </c>
      <c r="B27" s="3">
        <f t="shared" si="0"/>
        <v>5</v>
      </c>
      <c r="C27" s="3"/>
      <c r="D27" s="3">
        <v>5</v>
      </c>
      <c r="E27" s="3">
        <f t="shared" si="1"/>
        <v>33.333333333333329</v>
      </c>
    </row>
    <row r="28" spans="1:5">
      <c r="A28" s="3">
        <v>10</v>
      </c>
      <c r="B28" s="3">
        <f t="shared" si="0"/>
        <v>100</v>
      </c>
      <c r="C28" s="3"/>
      <c r="D28" s="3">
        <v>12</v>
      </c>
      <c r="E28" s="3">
        <f t="shared" si="1"/>
        <v>80</v>
      </c>
    </row>
    <row r="29" spans="1:5">
      <c r="A29" s="3">
        <v>10</v>
      </c>
      <c r="B29" s="3">
        <f t="shared" si="0"/>
        <v>100</v>
      </c>
      <c r="C29" s="3"/>
      <c r="D29" s="3">
        <v>12.5</v>
      </c>
      <c r="E29" s="3">
        <f t="shared" si="1"/>
        <v>83.333333333333343</v>
      </c>
    </row>
    <row r="30" spans="1:5">
      <c r="A30" s="3">
        <v>10</v>
      </c>
      <c r="B30" s="3">
        <f t="shared" si="0"/>
        <v>100</v>
      </c>
      <c r="C30" s="3"/>
      <c r="D30" s="3">
        <v>9</v>
      </c>
      <c r="E30" s="3">
        <f t="shared" si="1"/>
        <v>60</v>
      </c>
    </row>
    <row r="31" spans="1:5">
      <c r="A31" s="3">
        <v>10</v>
      </c>
      <c r="B31" s="3">
        <f t="shared" si="0"/>
        <v>100</v>
      </c>
      <c r="C31" s="3"/>
      <c r="D31" s="3">
        <v>12</v>
      </c>
      <c r="E31" s="3">
        <f t="shared" si="1"/>
        <v>80</v>
      </c>
    </row>
    <row r="32" spans="1:5">
      <c r="A32" s="3">
        <v>10</v>
      </c>
      <c r="B32" s="3">
        <f t="shared" si="0"/>
        <v>100</v>
      </c>
      <c r="C32" s="3"/>
      <c r="D32" s="3">
        <v>10</v>
      </c>
      <c r="E32" s="3">
        <f t="shared" si="1"/>
        <v>66.666666666666657</v>
      </c>
    </row>
    <row r="33" spans="1:5">
      <c r="A33" s="3">
        <v>2.5</v>
      </c>
      <c r="B33" s="3">
        <f t="shared" si="0"/>
        <v>25</v>
      </c>
      <c r="C33" s="3"/>
      <c r="D33" s="3">
        <v>6</v>
      </c>
      <c r="E33" s="3">
        <f t="shared" si="1"/>
        <v>40</v>
      </c>
    </row>
    <row r="34" spans="1:5">
      <c r="A34" s="3">
        <v>9</v>
      </c>
      <c r="B34" s="3">
        <f t="shared" si="0"/>
        <v>90</v>
      </c>
      <c r="C34" s="3"/>
      <c r="D34" s="3">
        <v>9</v>
      </c>
      <c r="E34" s="3">
        <f t="shared" si="1"/>
        <v>60</v>
      </c>
    </row>
    <row r="35" spans="1:5">
      <c r="A35" s="3">
        <v>3.5</v>
      </c>
      <c r="B35" s="3">
        <f t="shared" si="0"/>
        <v>35</v>
      </c>
      <c r="C35" s="3"/>
      <c r="D35" s="3">
        <v>5</v>
      </c>
      <c r="E35" s="3">
        <f t="shared" si="1"/>
        <v>33.333333333333329</v>
      </c>
    </row>
    <row r="36" spans="1:5">
      <c r="A36" s="3">
        <v>4.5</v>
      </c>
      <c r="B36" s="3">
        <f t="shared" si="0"/>
        <v>45</v>
      </c>
      <c r="C36" s="3"/>
      <c r="D36" s="3">
        <v>7</v>
      </c>
      <c r="E36" s="3">
        <f t="shared" si="1"/>
        <v>46.666666666666664</v>
      </c>
    </row>
    <row r="37" spans="1:5">
      <c r="A37" s="3">
        <v>5</v>
      </c>
      <c r="B37" s="3">
        <f t="shared" si="0"/>
        <v>50</v>
      </c>
      <c r="C37" s="3"/>
      <c r="D37" s="3">
        <v>9.5</v>
      </c>
      <c r="E37" s="3">
        <f t="shared" si="1"/>
        <v>63.333333333333329</v>
      </c>
    </row>
    <row r="38" spans="1:5">
      <c r="A38" s="3">
        <v>4</v>
      </c>
      <c r="B38" s="3">
        <f t="shared" si="0"/>
        <v>40</v>
      </c>
      <c r="C38" s="3"/>
      <c r="D38" s="3">
        <v>10.5</v>
      </c>
      <c r="E38" s="3">
        <f t="shared" si="1"/>
        <v>70</v>
      </c>
    </row>
    <row r="39" spans="1:5">
      <c r="A39" s="3">
        <v>7</v>
      </c>
      <c r="B39" s="3">
        <f t="shared" si="0"/>
        <v>70</v>
      </c>
      <c r="C39" s="3"/>
      <c r="D39" s="3">
        <v>11</v>
      </c>
      <c r="E39" s="3">
        <f t="shared" si="1"/>
        <v>73.333333333333329</v>
      </c>
    </row>
    <row r="40" spans="1:5">
      <c r="A40" s="3">
        <v>7</v>
      </c>
      <c r="B40" s="3">
        <f t="shared" si="0"/>
        <v>70</v>
      </c>
      <c r="C40" s="3"/>
      <c r="D40" s="3">
        <v>13</v>
      </c>
      <c r="E40" s="3">
        <f t="shared" si="1"/>
        <v>86.666666666666671</v>
      </c>
    </row>
    <row r="41" spans="1:5">
      <c r="A41" s="3"/>
      <c r="B41" s="3"/>
      <c r="C41" s="3"/>
      <c r="D41" s="3"/>
      <c r="E41" s="3"/>
    </row>
    <row r="42" spans="1:5" s="8" customFormat="1">
      <c r="A42" s="14">
        <f>AVERAGE(A2:A40)</f>
        <v>6.666666666666667</v>
      </c>
      <c r="B42" s="14">
        <f>AVERAGE(B2:B40)</f>
        <v>66.666666666666671</v>
      </c>
      <c r="C42" s="14"/>
      <c r="D42" s="14">
        <f>AVERAGE(D2:D40)</f>
        <v>9.0769230769230766</v>
      </c>
      <c r="E42" s="14">
        <f>AVERAGE(E2:E40)</f>
        <v>60.512820512820525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2" workbookViewId="0">
      <selection activeCell="K20" sqref="K20"/>
    </sheetView>
  </sheetViews>
  <sheetFormatPr baseColWidth="10" defaultColWidth="8.83203125" defaultRowHeight="14" x14ac:dyDescent="0"/>
  <cols>
    <col min="7" max="7" width="8.83203125" style="3"/>
  </cols>
  <sheetData>
    <row r="1" spans="1:14">
      <c r="A1" t="s">
        <v>0</v>
      </c>
      <c r="B1" s="2">
        <v>1</v>
      </c>
      <c r="C1" s="5" t="s">
        <v>3</v>
      </c>
      <c r="D1" s="1"/>
      <c r="F1" s="2">
        <v>15</v>
      </c>
      <c r="G1" s="4" t="s">
        <v>4</v>
      </c>
    </row>
    <row r="2" spans="1:14">
      <c r="B2" s="1">
        <v>11</v>
      </c>
      <c r="C2" s="3">
        <f>(B2/11)*100</f>
        <v>100</v>
      </c>
      <c r="D2" s="1"/>
      <c r="F2" s="1">
        <v>12.5</v>
      </c>
      <c r="G2" s="3">
        <f>F2/14*100</f>
        <v>89.285714285714292</v>
      </c>
    </row>
    <row r="3" spans="1:14">
      <c r="B3" s="1">
        <v>2</v>
      </c>
      <c r="C3" s="3">
        <f t="shared" ref="C3:C43" si="0">(B3/11)*100</f>
        <v>18.181818181818183</v>
      </c>
      <c r="D3" s="1"/>
      <c r="F3" s="1">
        <v>5.5</v>
      </c>
      <c r="G3" s="3">
        <f t="shared" ref="G3:G43" si="1">F3/14*100</f>
        <v>39.285714285714285</v>
      </c>
    </row>
    <row r="4" spans="1:14">
      <c r="B4" s="1">
        <v>9</v>
      </c>
      <c r="C4" s="3">
        <f t="shared" si="0"/>
        <v>81.818181818181827</v>
      </c>
      <c r="D4" s="1"/>
      <c r="F4" s="1">
        <v>9</v>
      </c>
      <c r="G4" s="3">
        <f t="shared" si="1"/>
        <v>64.285714285714292</v>
      </c>
      <c r="H4" t="s">
        <v>5</v>
      </c>
      <c r="N4" t="s">
        <v>6</v>
      </c>
    </row>
    <row r="5" spans="1:14">
      <c r="B5" s="1">
        <v>10</v>
      </c>
      <c r="C5" s="3">
        <f t="shared" si="0"/>
        <v>90.909090909090907</v>
      </c>
      <c r="D5" s="1"/>
      <c r="F5" s="1">
        <v>2</v>
      </c>
      <c r="G5" s="3">
        <f t="shared" si="1"/>
        <v>14.285714285714285</v>
      </c>
    </row>
    <row r="6" spans="1:14">
      <c r="B6" s="1">
        <v>1</v>
      </c>
      <c r="C6" s="3">
        <f t="shared" si="0"/>
        <v>9.0909090909090917</v>
      </c>
      <c r="D6" s="1"/>
      <c r="F6" s="1">
        <v>2.5</v>
      </c>
      <c r="G6" s="3">
        <f t="shared" si="1"/>
        <v>17.857142857142858</v>
      </c>
      <c r="H6" t="s">
        <v>1</v>
      </c>
    </row>
    <row r="7" spans="1:14">
      <c r="B7" s="1">
        <v>6</v>
      </c>
      <c r="C7" s="3">
        <f t="shared" si="0"/>
        <v>54.54545454545454</v>
      </c>
      <c r="D7" s="1"/>
      <c r="F7" s="1">
        <v>9</v>
      </c>
      <c r="G7" s="3">
        <f t="shared" si="1"/>
        <v>64.285714285714292</v>
      </c>
    </row>
    <row r="8" spans="1:14">
      <c r="B8" s="1">
        <v>2</v>
      </c>
      <c r="C8" s="3">
        <f t="shared" si="0"/>
        <v>18.181818181818183</v>
      </c>
      <c r="D8" s="1"/>
      <c r="F8" s="1">
        <v>6.5</v>
      </c>
      <c r="G8" s="3">
        <f t="shared" si="1"/>
        <v>46.428571428571431</v>
      </c>
      <c r="H8" t="s">
        <v>2</v>
      </c>
    </row>
    <row r="9" spans="1:14">
      <c r="B9" s="1">
        <v>6</v>
      </c>
      <c r="C9" s="3">
        <f t="shared" si="0"/>
        <v>54.54545454545454</v>
      </c>
      <c r="D9" s="1"/>
      <c r="F9" s="1">
        <v>6</v>
      </c>
      <c r="G9" s="3">
        <f t="shared" si="1"/>
        <v>42.857142857142854</v>
      </c>
      <c r="H9" t="s">
        <v>7</v>
      </c>
    </row>
    <row r="10" spans="1:14">
      <c r="B10" s="1">
        <v>9</v>
      </c>
      <c r="C10" s="3">
        <f t="shared" si="0"/>
        <v>81.818181818181827</v>
      </c>
      <c r="D10" s="1"/>
      <c r="F10" s="1">
        <v>8</v>
      </c>
      <c r="G10" s="3">
        <f t="shared" si="1"/>
        <v>57.142857142857139</v>
      </c>
    </row>
    <row r="11" spans="1:14">
      <c r="B11" s="1">
        <v>6</v>
      </c>
      <c r="C11" s="3">
        <f t="shared" si="0"/>
        <v>54.54545454545454</v>
      </c>
      <c r="D11" s="1"/>
      <c r="F11" s="1">
        <v>7</v>
      </c>
      <c r="G11" s="3">
        <f t="shared" si="1"/>
        <v>50</v>
      </c>
      <c r="I11" t="s">
        <v>22</v>
      </c>
    </row>
    <row r="12" spans="1:14">
      <c r="B12" s="1">
        <v>6</v>
      </c>
      <c r="C12" s="3">
        <f t="shared" si="0"/>
        <v>54.54545454545454</v>
      </c>
      <c r="D12" s="1"/>
      <c r="F12" s="1">
        <v>1</v>
      </c>
      <c r="G12" s="3">
        <f t="shared" si="1"/>
        <v>7.1428571428571423</v>
      </c>
      <c r="I12" t="s">
        <v>21</v>
      </c>
    </row>
    <row r="13" spans="1:14">
      <c r="B13" s="1">
        <v>11</v>
      </c>
      <c r="C13" s="3">
        <f t="shared" si="0"/>
        <v>100</v>
      </c>
      <c r="D13" s="1"/>
      <c r="F13" s="1">
        <v>11</v>
      </c>
      <c r="G13" s="3">
        <f t="shared" si="1"/>
        <v>78.571428571428569</v>
      </c>
    </row>
    <row r="14" spans="1:14">
      <c r="B14" s="1">
        <v>6.5</v>
      </c>
      <c r="C14" s="3">
        <f t="shared" si="0"/>
        <v>59.090909090909093</v>
      </c>
      <c r="D14" s="1"/>
      <c r="F14" s="1">
        <v>7</v>
      </c>
      <c r="G14" s="3">
        <f t="shared" si="1"/>
        <v>50</v>
      </c>
    </row>
    <row r="15" spans="1:14">
      <c r="B15" s="1">
        <v>8</v>
      </c>
      <c r="C15" s="3">
        <f t="shared" si="0"/>
        <v>72.727272727272734</v>
      </c>
      <c r="D15" s="1"/>
      <c r="F15" s="1">
        <v>9.5</v>
      </c>
      <c r="G15" s="3">
        <f t="shared" si="1"/>
        <v>67.857142857142861</v>
      </c>
    </row>
    <row r="16" spans="1:14">
      <c r="B16" s="1">
        <v>11</v>
      </c>
      <c r="C16" s="3">
        <f t="shared" si="0"/>
        <v>100</v>
      </c>
      <c r="D16" s="1"/>
      <c r="F16" s="1">
        <v>9</v>
      </c>
      <c r="G16" s="3">
        <f t="shared" si="1"/>
        <v>64.285714285714292</v>
      </c>
    </row>
    <row r="17" spans="2:14">
      <c r="B17" s="1">
        <v>4</v>
      </c>
      <c r="C17" s="3">
        <f t="shared" si="0"/>
        <v>36.363636363636367</v>
      </c>
      <c r="D17" s="1"/>
      <c r="F17" s="1">
        <v>7</v>
      </c>
      <c r="G17" s="3">
        <f t="shared" si="1"/>
        <v>50</v>
      </c>
    </row>
    <row r="18" spans="2:14">
      <c r="B18" s="1">
        <v>11</v>
      </c>
      <c r="C18" s="3">
        <f t="shared" si="0"/>
        <v>100</v>
      </c>
      <c r="D18" s="1"/>
      <c r="F18" s="1">
        <v>9</v>
      </c>
      <c r="G18" s="3">
        <f t="shared" si="1"/>
        <v>64.285714285714292</v>
      </c>
    </row>
    <row r="19" spans="2:14">
      <c r="B19" s="1">
        <v>5</v>
      </c>
      <c r="C19" s="3">
        <f t="shared" si="0"/>
        <v>45.454545454545453</v>
      </c>
      <c r="D19" s="1"/>
      <c r="F19" s="1">
        <v>8</v>
      </c>
      <c r="G19" s="3">
        <f t="shared" si="1"/>
        <v>57.142857142857139</v>
      </c>
      <c r="N19" t="s">
        <v>9</v>
      </c>
    </row>
    <row r="20" spans="2:14">
      <c r="B20" s="1">
        <v>4</v>
      </c>
      <c r="C20" s="3">
        <f t="shared" si="0"/>
        <v>36.363636363636367</v>
      </c>
      <c r="D20" s="1"/>
      <c r="F20" s="1">
        <v>2</v>
      </c>
      <c r="G20" s="3">
        <f t="shared" si="1"/>
        <v>14.285714285714285</v>
      </c>
      <c r="K20" t="s">
        <v>8</v>
      </c>
      <c r="M20">
        <f>CORREL(C2:C41, G2:G41)</f>
        <v>0.65639359827053634</v>
      </c>
      <c r="N20">
        <f>M20^2</f>
        <v>0.43085255585054222</v>
      </c>
    </row>
    <row r="21" spans="2:14">
      <c r="B21" s="1">
        <v>2</v>
      </c>
      <c r="C21" s="3">
        <f t="shared" si="0"/>
        <v>18.181818181818183</v>
      </c>
      <c r="D21" s="1"/>
      <c r="F21" s="1">
        <v>3</v>
      </c>
      <c r="G21" s="3">
        <f t="shared" si="1"/>
        <v>21.428571428571427</v>
      </c>
    </row>
    <row r="22" spans="2:14">
      <c r="B22" s="1">
        <v>0</v>
      </c>
      <c r="C22" s="3">
        <f t="shared" si="0"/>
        <v>0</v>
      </c>
      <c r="D22" s="1"/>
      <c r="F22" s="1">
        <v>0</v>
      </c>
      <c r="G22" s="3">
        <f t="shared" si="1"/>
        <v>0</v>
      </c>
    </row>
    <row r="23" spans="2:14">
      <c r="B23" s="1">
        <v>10</v>
      </c>
      <c r="C23" s="3">
        <f t="shared" si="0"/>
        <v>90.909090909090907</v>
      </c>
      <c r="D23" s="1"/>
      <c r="F23" s="1">
        <v>11</v>
      </c>
      <c r="G23" s="3">
        <f t="shared" si="1"/>
        <v>78.571428571428569</v>
      </c>
    </row>
    <row r="24" spans="2:14">
      <c r="B24" s="1">
        <v>9</v>
      </c>
      <c r="C24" s="3">
        <f t="shared" si="0"/>
        <v>81.818181818181827</v>
      </c>
      <c r="D24" s="1"/>
      <c r="F24" s="1">
        <v>8</v>
      </c>
      <c r="G24" s="3">
        <f t="shared" si="1"/>
        <v>57.142857142857139</v>
      </c>
    </row>
    <row r="25" spans="2:14">
      <c r="B25" s="1">
        <v>1</v>
      </c>
      <c r="C25" s="3">
        <f t="shared" si="0"/>
        <v>9.0909090909090917</v>
      </c>
      <c r="D25" s="1"/>
      <c r="F25" s="1">
        <v>1</v>
      </c>
      <c r="G25" s="3">
        <f t="shared" si="1"/>
        <v>7.1428571428571423</v>
      </c>
    </row>
    <row r="26" spans="2:14">
      <c r="B26" s="1">
        <v>5</v>
      </c>
      <c r="C26" s="3">
        <f t="shared" si="0"/>
        <v>45.454545454545453</v>
      </c>
      <c r="D26" s="1"/>
      <c r="F26" s="1">
        <v>5</v>
      </c>
      <c r="G26" s="3">
        <f t="shared" si="1"/>
        <v>35.714285714285715</v>
      </c>
    </row>
    <row r="27" spans="2:14">
      <c r="B27" s="1">
        <v>11</v>
      </c>
      <c r="C27" s="3">
        <f t="shared" si="0"/>
        <v>100</v>
      </c>
      <c r="D27" s="1"/>
      <c r="F27" s="1">
        <v>7.5</v>
      </c>
      <c r="G27" s="3">
        <f t="shared" si="1"/>
        <v>53.571428571428569</v>
      </c>
    </row>
    <row r="28" spans="2:14">
      <c r="B28" s="1">
        <v>10</v>
      </c>
      <c r="C28" s="3">
        <f t="shared" si="0"/>
        <v>90.909090909090907</v>
      </c>
      <c r="D28" s="1"/>
      <c r="F28" s="1">
        <v>8</v>
      </c>
      <c r="G28" s="3">
        <f t="shared" si="1"/>
        <v>57.142857142857139</v>
      </c>
    </row>
    <row r="29" spans="2:14">
      <c r="B29" s="1">
        <v>8</v>
      </c>
      <c r="C29" s="3">
        <f t="shared" si="0"/>
        <v>72.727272727272734</v>
      </c>
      <c r="D29" s="1"/>
      <c r="F29" s="1">
        <v>12.5</v>
      </c>
      <c r="G29" s="3">
        <f t="shared" si="1"/>
        <v>89.285714285714292</v>
      </c>
    </row>
    <row r="30" spans="2:14">
      <c r="B30" s="1">
        <v>11</v>
      </c>
      <c r="C30" s="3">
        <f t="shared" si="0"/>
        <v>100</v>
      </c>
      <c r="D30" s="1"/>
      <c r="F30" s="1">
        <v>12.5</v>
      </c>
      <c r="G30" s="3">
        <f t="shared" si="1"/>
        <v>89.285714285714292</v>
      </c>
    </row>
    <row r="31" spans="2:14">
      <c r="B31" s="1">
        <v>5</v>
      </c>
      <c r="C31" s="3">
        <f t="shared" si="0"/>
        <v>45.454545454545453</v>
      </c>
      <c r="D31" s="1"/>
      <c r="F31" s="1">
        <v>6.5</v>
      </c>
      <c r="G31" s="3">
        <f t="shared" si="1"/>
        <v>46.428571428571431</v>
      </c>
    </row>
    <row r="32" spans="2:14">
      <c r="B32" s="1">
        <v>6.5</v>
      </c>
      <c r="C32" s="3">
        <f t="shared" si="0"/>
        <v>59.090909090909093</v>
      </c>
      <c r="D32" s="1"/>
      <c r="F32" s="1">
        <v>6</v>
      </c>
      <c r="G32" s="3">
        <f t="shared" si="1"/>
        <v>42.857142857142854</v>
      </c>
    </row>
    <row r="33" spans="2:10">
      <c r="B33" s="1">
        <v>6</v>
      </c>
      <c r="C33" s="3">
        <f t="shared" si="0"/>
        <v>54.54545454545454</v>
      </c>
      <c r="D33" s="1"/>
      <c r="F33" s="1">
        <v>8</v>
      </c>
      <c r="G33" s="3">
        <f t="shared" si="1"/>
        <v>57.142857142857139</v>
      </c>
    </row>
    <row r="34" spans="2:10">
      <c r="B34" s="1">
        <v>11</v>
      </c>
      <c r="C34" s="3">
        <f t="shared" si="0"/>
        <v>100</v>
      </c>
      <c r="D34" s="1"/>
      <c r="F34" s="1">
        <v>9</v>
      </c>
      <c r="G34" s="3">
        <f t="shared" si="1"/>
        <v>64.285714285714292</v>
      </c>
    </row>
    <row r="35" spans="2:10">
      <c r="B35" s="1">
        <v>9</v>
      </c>
      <c r="C35" s="3">
        <f t="shared" si="0"/>
        <v>81.818181818181827</v>
      </c>
      <c r="D35" s="1"/>
      <c r="F35" s="1">
        <v>6.5</v>
      </c>
      <c r="G35" s="3">
        <f t="shared" si="1"/>
        <v>46.428571428571431</v>
      </c>
    </row>
    <row r="36" spans="2:10">
      <c r="B36" s="1">
        <v>8</v>
      </c>
      <c r="C36" s="3">
        <f t="shared" si="0"/>
        <v>72.727272727272734</v>
      </c>
      <c r="D36" s="1"/>
      <c r="F36" s="1">
        <v>8</v>
      </c>
      <c r="G36" s="3">
        <f t="shared" si="1"/>
        <v>57.142857142857139</v>
      </c>
    </row>
    <row r="37" spans="2:10">
      <c r="B37" s="1">
        <v>5</v>
      </c>
      <c r="C37" s="3">
        <f t="shared" si="0"/>
        <v>45.454545454545453</v>
      </c>
      <c r="D37" s="1"/>
      <c r="F37" s="1">
        <v>7</v>
      </c>
      <c r="G37" s="3">
        <f t="shared" si="1"/>
        <v>50</v>
      </c>
    </row>
    <row r="38" spans="2:10">
      <c r="B38" s="1">
        <v>11</v>
      </c>
      <c r="C38" s="3">
        <f t="shared" si="0"/>
        <v>100</v>
      </c>
      <c r="D38" s="1"/>
      <c r="F38" s="1">
        <v>7</v>
      </c>
      <c r="G38" s="3">
        <f t="shared" si="1"/>
        <v>50</v>
      </c>
    </row>
    <row r="39" spans="2:10">
      <c r="B39" s="1">
        <v>10</v>
      </c>
      <c r="C39" s="3">
        <f t="shared" si="0"/>
        <v>90.909090909090907</v>
      </c>
      <c r="D39" s="1"/>
      <c r="F39" s="1">
        <v>8</v>
      </c>
      <c r="G39" s="3">
        <f t="shared" si="1"/>
        <v>57.142857142857139</v>
      </c>
    </row>
    <row r="40" spans="2:10">
      <c r="B40" s="1">
        <v>8.5</v>
      </c>
      <c r="C40" s="3">
        <f t="shared" si="0"/>
        <v>77.272727272727266</v>
      </c>
      <c r="D40" s="1"/>
      <c r="F40" s="1">
        <v>7.5</v>
      </c>
      <c r="G40" s="3">
        <f t="shared" si="1"/>
        <v>53.571428571428569</v>
      </c>
    </row>
    <row r="41" spans="2:10">
      <c r="B41" s="1">
        <v>5</v>
      </c>
      <c r="C41" s="3">
        <f t="shared" si="0"/>
        <v>45.454545454545453</v>
      </c>
      <c r="D41" s="1"/>
      <c r="F41" s="1">
        <v>10</v>
      </c>
      <c r="G41" s="3">
        <f t="shared" si="1"/>
        <v>71.428571428571431</v>
      </c>
    </row>
    <row r="42" spans="2:10">
      <c r="B42" s="1"/>
      <c r="C42" s="3"/>
      <c r="D42" s="1"/>
      <c r="F42" s="1"/>
    </row>
    <row r="43" spans="2:10">
      <c r="B43" s="1">
        <f>AVERAGE(B1:B42)</f>
        <v>6.8658536585365857</v>
      </c>
      <c r="C43" s="3">
        <f t="shared" si="0"/>
        <v>62.416851441241683</v>
      </c>
      <c r="D43" s="1"/>
      <c r="E43" s="1"/>
      <c r="F43" s="1">
        <f>AVERAGE(F1:F42)</f>
        <v>7.2804878048780486</v>
      </c>
      <c r="G43" s="3">
        <f t="shared" si="1"/>
        <v>52.00348432055749</v>
      </c>
      <c r="H43" s="1"/>
      <c r="I43" s="1"/>
      <c r="J43" s="1"/>
    </row>
    <row r="44" spans="2:10">
      <c r="B44" s="1"/>
      <c r="D44" s="1"/>
      <c r="E44" s="1"/>
      <c r="F44" s="1"/>
      <c r="G44" s="6"/>
      <c r="H44" s="1"/>
      <c r="I44" s="1"/>
      <c r="J44" s="1"/>
    </row>
    <row r="45" spans="2:10">
      <c r="B45" s="1"/>
      <c r="D45" s="1"/>
      <c r="E45" s="1"/>
      <c r="F45" s="1"/>
      <c r="G45" s="6"/>
      <c r="H45" s="1"/>
      <c r="I45" s="1"/>
      <c r="J45" s="1"/>
    </row>
    <row r="46" spans="2:10">
      <c r="B46" s="1"/>
      <c r="D46" s="1"/>
      <c r="E46" s="1"/>
      <c r="F46" s="1"/>
      <c r="G46" s="6"/>
      <c r="H46" s="1"/>
      <c r="I46" s="1"/>
      <c r="J46" s="1"/>
    </row>
    <row r="47" spans="2:10">
      <c r="B47" s="1"/>
      <c r="D47" s="1"/>
      <c r="E47" s="1"/>
      <c r="F47" s="1"/>
      <c r="G47" s="6"/>
      <c r="H47" s="1"/>
      <c r="I47" s="1"/>
      <c r="J47" s="1"/>
    </row>
    <row r="48" spans="2:10">
      <c r="B48" s="1"/>
      <c r="D48" s="1"/>
      <c r="E48" s="1"/>
      <c r="F48" s="1"/>
      <c r="G48" s="6"/>
      <c r="H48" s="1"/>
      <c r="I48" s="1"/>
      <c r="J48" s="1"/>
    </row>
    <row r="49" spans="2:10">
      <c r="B49" s="1"/>
      <c r="D49" s="1"/>
      <c r="E49" s="1"/>
      <c r="F49" s="1"/>
      <c r="G49" s="6"/>
      <c r="H49" s="1"/>
      <c r="I49" s="1"/>
      <c r="J49" s="1"/>
    </row>
    <row r="50" spans="2:10">
      <c r="B50" s="1"/>
      <c r="D50" s="1"/>
      <c r="E50" s="1"/>
      <c r="F50" s="1"/>
      <c r="G50" s="6"/>
      <c r="H50" s="1"/>
      <c r="I50" s="1"/>
      <c r="J50" s="1"/>
    </row>
    <row r="51" spans="2:10">
      <c r="B51" s="1"/>
      <c r="D51" s="1"/>
      <c r="E51" s="1"/>
      <c r="F51" s="1"/>
      <c r="G51" s="6"/>
      <c r="H51" s="1"/>
      <c r="I51" s="1"/>
      <c r="J51" s="1"/>
    </row>
    <row r="52" spans="2:10">
      <c r="B52" s="1"/>
      <c r="D52" s="1"/>
      <c r="E52" s="1"/>
      <c r="F52" s="1"/>
      <c r="G52" s="6"/>
      <c r="H52" s="1"/>
      <c r="I52" s="1"/>
      <c r="J52" s="1"/>
    </row>
    <row r="53" spans="2:10">
      <c r="B53" s="1"/>
      <c r="D53" s="1"/>
      <c r="E53" s="1"/>
      <c r="F53" s="1"/>
      <c r="G53" s="6"/>
      <c r="H53" s="1"/>
      <c r="I53" s="1"/>
      <c r="J53" s="1"/>
    </row>
    <row r="54" spans="2:10">
      <c r="B54" s="1"/>
      <c r="D54" s="1"/>
      <c r="E54" s="1"/>
      <c r="F54" s="1"/>
      <c r="G54" s="6"/>
      <c r="H54" s="1"/>
      <c r="I54" s="1"/>
      <c r="J54" s="1"/>
    </row>
    <row r="55" spans="2:10">
      <c r="B55" s="1"/>
      <c r="D55" s="1"/>
      <c r="E55" s="1"/>
      <c r="F55" s="1"/>
      <c r="G55" s="6"/>
      <c r="H55" s="1"/>
      <c r="I55" s="1"/>
      <c r="J55" s="1"/>
    </row>
    <row r="56" spans="2:10">
      <c r="B56" s="1"/>
      <c r="D56" s="1"/>
      <c r="E56" s="1"/>
      <c r="F56" s="1"/>
      <c r="G56" s="6"/>
      <c r="H56" s="1"/>
      <c r="I56" s="1"/>
      <c r="J56" s="1"/>
    </row>
    <row r="57" spans="2:10">
      <c r="B57" s="1"/>
      <c r="D57" s="1"/>
      <c r="E57" s="1"/>
      <c r="F57" s="1"/>
      <c r="G57" s="6"/>
      <c r="H57" s="1"/>
      <c r="I57" s="1"/>
      <c r="J57" s="1"/>
    </row>
    <row r="58" spans="2:10">
      <c r="B58" s="1"/>
      <c r="D58" s="1"/>
      <c r="E58" s="1"/>
      <c r="F58" s="1"/>
      <c r="G58" s="6"/>
      <c r="H58" s="1"/>
      <c r="I58" s="1"/>
      <c r="J58" s="1"/>
    </row>
    <row r="59" spans="2:10">
      <c r="B59" s="1"/>
      <c r="D59" s="1"/>
      <c r="E59" s="1"/>
      <c r="F59" s="1"/>
      <c r="G59" s="6"/>
      <c r="H59" s="1"/>
      <c r="I59" s="1"/>
      <c r="J59" s="1"/>
    </row>
    <row r="60" spans="2:10">
      <c r="B60" s="1"/>
      <c r="D60" s="1"/>
      <c r="E60" s="1"/>
      <c r="F60" s="1"/>
      <c r="G60" s="6"/>
      <c r="H60" s="1"/>
      <c r="I60" s="1"/>
      <c r="J60" s="1"/>
    </row>
    <row r="61" spans="2:10">
      <c r="B61" s="1"/>
      <c r="D61" s="1"/>
      <c r="E61" s="1"/>
      <c r="F61" s="1"/>
      <c r="G61" s="6"/>
      <c r="H61" s="1"/>
      <c r="I61" s="1"/>
      <c r="J61" s="1"/>
    </row>
    <row r="62" spans="2:10">
      <c r="B62" s="1"/>
      <c r="D62" s="1"/>
      <c r="E62" s="1"/>
      <c r="F62" s="1"/>
      <c r="G62" s="6"/>
      <c r="H62" s="1"/>
      <c r="I62" s="1"/>
      <c r="J62" s="1"/>
    </row>
    <row r="63" spans="2:10">
      <c r="B63" s="1"/>
      <c r="D63" s="1"/>
      <c r="E63" s="1"/>
      <c r="F63" s="1"/>
      <c r="G63" s="6"/>
      <c r="H63" s="1"/>
      <c r="I63" s="1"/>
      <c r="J63" s="1"/>
    </row>
    <row r="64" spans="2:10">
      <c r="B64" s="1"/>
      <c r="D64" s="1"/>
      <c r="E64" s="1"/>
      <c r="F64" s="1"/>
      <c r="G64" s="6"/>
      <c r="H64" s="1"/>
      <c r="I64" s="1"/>
      <c r="J64" s="1"/>
    </row>
    <row r="65" spans="2:10">
      <c r="B65" s="1"/>
      <c r="D65" s="1"/>
      <c r="E65" s="1"/>
      <c r="F65" s="1"/>
      <c r="G65" s="6"/>
      <c r="H65" s="1"/>
      <c r="I65" s="1"/>
      <c r="J65" s="1"/>
    </row>
    <row r="66" spans="2:10">
      <c r="B66" s="1"/>
      <c r="D66" s="1"/>
      <c r="E66" s="1"/>
      <c r="F66" s="1"/>
      <c r="G66" s="6"/>
      <c r="H66" s="1"/>
      <c r="I66" s="1"/>
      <c r="J66" s="1"/>
    </row>
    <row r="67" spans="2:10">
      <c r="B67" s="1"/>
      <c r="D67" s="1"/>
      <c r="E67" s="1"/>
      <c r="F67" s="1"/>
      <c r="G67" s="6"/>
      <c r="H67" s="1"/>
      <c r="I67" s="1"/>
      <c r="J67" s="1"/>
    </row>
    <row r="68" spans="2:10">
      <c r="B68" s="1"/>
      <c r="D68" s="1"/>
      <c r="E68" s="1"/>
      <c r="F68" s="1"/>
      <c r="G68" s="6"/>
      <c r="H68" s="1"/>
      <c r="I68" s="1"/>
      <c r="J68" s="1"/>
    </row>
    <row r="69" spans="2:10">
      <c r="B69" s="1"/>
      <c r="D69" s="1"/>
      <c r="E69" s="1"/>
      <c r="F69" s="1"/>
      <c r="G69" s="6"/>
      <c r="H69" s="1"/>
      <c r="I69" s="1"/>
      <c r="J69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workbookViewId="0">
      <selection activeCell="K17" sqref="K17"/>
    </sheetView>
  </sheetViews>
  <sheetFormatPr baseColWidth="10" defaultColWidth="8.83203125" defaultRowHeight="14" x14ac:dyDescent="0"/>
  <cols>
    <col min="2" max="2" width="8.83203125" style="3"/>
    <col min="6" max="6" width="8.83203125" style="3"/>
  </cols>
  <sheetData>
    <row r="1" spans="1:12">
      <c r="A1" s="2">
        <v>1</v>
      </c>
      <c r="B1" s="4" t="s">
        <v>3</v>
      </c>
      <c r="C1" s="1"/>
      <c r="D1" s="1"/>
      <c r="E1" s="2">
        <v>15</v>
      </c>
      <c r="F1" s="4" t="s">
        <v>4</v>
      </c>
    </row>
    <row r="2" spans="1:12">
      <c r="A2" s="1">
        <v>11</v>
      </c>
      <c r="B2" s="3">
        <f>(A2/11)*100</f>
        <v>100</v>
      </c>
      <c r="C2" s="1"/>
      <c r="D2" s="1"/>
      <c r="E2" s="1">
        <v>11</v>
      </c>
      <c r="F2" s="3">
        <f>(E2/14)*100</f>
        <v>78.571428571428569</v>
      </c>
    </row>
    <row r="3" spans="1:12">
      <c r="A3" s="1">
        <v>10</v>
      </c>
      <c r="B3" s="3">
        <f t="shared" ref="B3:B48" si="0">(A3/11)*100</f>
        <v>90.909090909090907</v>
      </c>
      <c r="C3" s="1"/>
      <c r="D3" s="1"/>
      <c r="E3" s="1">
        <v>9</v>
      </c>
      <c r="F3" s="3">
        <f t="shared" ref="F3:F48" si="1">(E3/14)*100</f>
        <v>64.285714285714292</v>
      </c>
    </row>
    <row r="4" spans="1:12">
      <c r="A4" s="1">
        <v>7.5</v>
      </c>
      <c r="B4" s="3">
        <f t="shared" si="0"/>
        <v>68.181818181818173</v>
      </c>
      <c r="C4" s="1"/>
      <c r="D4" s="1"/>
      <c r="E4" s="1">
        <v>5</v>
      </c>
      <c r="F4" s="3">
        <f t="shared" si="1"/>
        <v>35.714285714285715</v>
      </c>
    </row>
    <row r="5" spans="1:12">
      <c r="A5" s="1">
        <v>8</v>
      </c>
      <c r="B5" s="3">
        <f t="shared" si="0"/>
        <v>72.727272727272734</v>
      </c>
      <c r="C5" s="1"/>
      <c r="D5" s="1"/>
      <c r="E5" s="1">
        <v>9</v>
      </c>
      <c r="F5" s="3">
        <f t="shared" si="1"/>
        <v>64.285714285714292</v>
      </c>
    </row>
    <row r="6" spans="1:12">
      <c r="A6" s="1">
        <v>11</v>
      </c>
      <c r="B6" s="3">
        <f t="shared" si="0"/>
        <v>100</v>
      </c>
      <c r="C6" s="1"/>
      <c r="D6" s="1"/>
      <c r="E6" s="1">
        <v>10</v>
      </c>
      <c r="F6" s="3">
        <f t="shared" si="1"/>
        <v>71.428571428571431</v>
      </c>
      <c r="I6" t="s">
        <v>20</v>
      </c>
    </row>
    <row r="7" spans="1:12">
      <c r="A7" s="1">
        <v>10.5</v>
      </c>
      <c r="B7" s="3">
        <f t="shared" si="0"/>
        <v>95.454545454545453</v>
      </c>
      <c r="C7" s="1"/>
      <c r="D7" s="1"/>
      <c r="E7" s="1">
        <v>13</v>
      </c>
      <c r="F7" s="3">
        <f t="shared" si="1"/>
        <v>92.857142857142861</v>
      </c>
      <c r="I7" t="s">
        <v>21</v>
      </c>
    </row>
    <row r="8" spans="1:12">
      <c r="A8" s="1">
        <v>10</v>
      </c>
      <c r="B8" s="3">
        <f t="shared" si="0"/>
        <v>90.909090909090907</v>
      </c>
      <c r="C8" s="1"/>
      <c r="D8" s="1"/>
      <c r="E8" s="1">
        <v>6</v>
      </c>
      <c r="F8" s="3">
        <f t="shared" si="1"/>
        <v>42.857142857142854</v>
      </c>
    </row>
    <row r="9" spans="1:12">
      <c r="A9" s="1">
        <v>2</v>
      </c>
      <c r="B9" s="3">
        <f t="shared" si="0"/>
        <v>18.181818181818183</v>
      </c>
      <c r="C9" s="1"/>
      <c r="D9" s="1"/>
      <c r="E9" s="1">
        <v>8</v>
      </c>
      <c r="F9" s="3">
        <f t="shared" si="1"/>
        <v>57.142857142857139</v>
      </c>
    </row>
    <row r="10" spans="1:12">
      <c r="A10" s="1">
        <v>7</v>
      </c>
      <c r="B10" s="3">
        <f t="shared" si="0"/>
        <v>63.636363636363633</v>
      </c>
      <c r="C10" s="1"/>
      <c r="D10" s="1"/>
      <c r="E10" s="1">
        <v>9</v>
      </c>
      <c r="F10" s="3">
        <f t="shared" si="1"/>
        <v>64.285714285714292</v>
      </c>
    </row>
    <row r="11" spans="1:12">
      <c r="A11" s="1">
        <v>11</v>
      </c>
      <c r="B11" s="3">
        <f t="shared" si="0"/>
        <v>100</v>
      </c>
      <c r="C11" s="1"/>
      <c r="D11" s="1"/>
      <c r="E11" s="1">
        <v>9</v>
      </c>
      <c r="F11" s="3">
        <f t="shared" si="1"/>
        <v>64.285714285714292</v>
      </c>
    </row>
    <row r="12" spans="1:12">
      <c r="A12" s="1">
        <v>3.5</v>
      </c>
      <c r="B12" s="3">
        <f t="shared" si="0"/>
        <v>31.818181818181817</v>
      </c>
      <c r="C12" s="1"/>
      <c r="D12" s="1"/>
      <c r="E12" s="1">
        <v>9</v>
      </c>
      <c r="F12" s="3">
        <f t="shared" si="1"/>
        <v>64.285714285714292</v>
      </c>
    </row>
    <row r="13" spans="1:12">
      <c r="A13" s="1">
        <v>4</v>
      </c>
      <c r="B13" s="3">
        <f t="shared" si="0"/>
        <v>36.363636363636367</v>
      </c>
      <c r="C13" s="1"/>
      <c r="D13" s="1"/>
      <c r="E13" s="1">
        <v>9</v>
      </c>
      <c r="F13" s="3">
        <f t="shared" si="1"/>
        <v>64.285714285714292</v>
      </c>
    </row>
    <row r="14" spans="1:12">
      <c r="A14" s="1">
        <v>11</v>
      </c>
      <c r="B14" s="3">
        <f t="shared" si="0"/>
        <v>100</v>
      </c>
      <c r="C14" s="1"/>
      <c r="D14" s="1"/>
      <c r="E14" s="1">
        <v>12</v>
      </c>
      <c r="F14" s="3">
        <f t="shared" si="1"/>
        <v>85.714285714285708</v>
      </c>
      <c r="L14" t="s">
        <v>9</v>
      </c>
    </row>
    <row r="15" spans="1:12">
      <c r="A15" s="1">
        <v>10</v>
      </c>
      <c r="B15" s="3">
        <f t="shared" si="0"/>
        <v>90.909090909090907</v>
      </c>
      <c r="C15" s="1"/>
      <c r="D15" s="1"/>
      <c r="E15" s="1">
        <v>13</v>
      </c>
      <c r="F15" s="3">
        <f t="shared" si="1"/>
        <v>92.857142857142861</v>
      </c>
      <c r="I15" t="s">
        <v>8</v>
      </c>
      <c r="K15">
        <f>CORREL(B2:B46,F2:F46)</f>
        <v>0.45957193497754983</v>
      </c>
      <c r="L15">
        <f>K15^2</f>
        <v>0.21120636341900928</v>
      </c>
    </row>
    <row r="16" spans="1:12">
      <c r="A16" s="1">
        <v>11</v>
      </c>
      <c r="B16" s="3">
        <f t="shared" si="0"/>
        <v>100</v>
      </c>
      <c r="C16" s="1"/>
      <c r="D16" s="1"/>
      <c r="E16" s="1">
        <v>10</v>
      </c>
      <c r="F16" s="3">
        <f t="shared" si="1"/>
        <v>71.428571428571431</v>
      </c>
    </row>
    <row r="17" spans="1:6">
      <c r="A17" s="1">
        <v>11</v>
      </c>
      <c r="B17" s="3">
        <f t="shared" si="0"/>
        <v>100</v>
      </c>
      <c r="C17" s="1"/>
      <c r="D17" s="1"/>
      <c r="E17" s="1">
        <v>9</v>
      </c>
      <c r="F17" s="3">
        <f t="shared" si="1"/>
        <v>64.285714285714292</v>
      </c>
    </row>
    <row r="18" spans="1:6">
      <c r="A18" s="1">
        <v>11</v>
      </c>
      <c r="B18" s="3">
        <f t="shared" si="0"/>
        <v>100</v>
      </c>
      <c r="C18" s="1"/>
      <c r="D18" s="1"/>
      <c r="E18" s="1">
        <v>12</v>
      </c>
      <c r="F18" s="3">
        <f t="shared" si="1"/>
        <v>85.714285714285708</v>
      </c>
    </row>
    <row r="19" spans="1:6">
      <c r="A19" s="1">
        <v>11</v>
      </c>
      <c r="B19" s="3">
        <f t="shared" si="0"/>
        <v>100</v>
      </c>
      <c r="C19" s="1"/>
      <c r="D19" s="1"/>
      <c r="E19" s="1">
        <v>10</v>
      </c>
      <c r="F19" s="3">
        <f t="shared" si="1"/>
        <v>71.428571428571431</v>
      </c>
    </row>
    <row r="20" spans="1:6">
      <c r="A20" s="1">
        <v>10</v>
      </c>
      <c r="B20" s="3">
        <f t="shared" si="0"/>
        <v>90.909090909090907</v>
      </c>
      <c r="C20" s="1"/>
      <c r="D20" s="1"/>
      <c r="E20" s="1">
        <v>13</v>
      </c>
      <c r="F20" s="3">
        <f t="shared" si="1"/>
        <v>92.857142857142861</v>
      </c>
    </row>
    <row r="21" spans="1:6">
      <c r="A21" s="1">
        <v>10</v>
      </c>
      <c r="B21" s="3">
        <f t="shared" si="0"/>
        <v>90.909090909090907</v>
      </c>
      <c r="C21" s="1"/>
      <c r="D21" s="1"/>
      <c r="E21" s="1">
        <v>7</v>
      </c>
      <c r="F21" s="3">
        <f t="shared" si="1"/>
        <v>50</v>
      </c>
    </row>
    <row r="22" spans="1:6">
      <c r="A22" s="1">
        <v>7</v>
      </c>
      <c r="B22" s="3">
        <f t="shared" si="0"/>
        <v>63.636363636363633</v>
      </c>
      <c r="C22" s="1"/>
      <c r="D22" s="1"/>
      <c r="E22" s="1">
        <v>6</v>
      </c>
      <c r="F22" s="3">
        <f t="shared" si="1"/>
        <v>42.857142857142854</v>
      </c>
    </row>
    <row r="23" spans="1:6">
      <c r="A23" s="1">
        <v>7</v>
      </c>
      <c r="B23" s="3">
        <f t="shared" si="0"/>
        <v>63.636363636363633</v>
      </c>
      <c r="C23" s="1"/>
      <c r="D23" s="1"/>
      <c r="E23" s="1">
        <v>9</v>
      </c>
      <c r="F23" s="3">
        <f t="shared" si="1"/>
        <v>64.285714285714292</v>
      </c>
    </row>
    <row r="24" spans="1:6">
      <c r="A24" s="1">
        <v>8</v>
      </c>
      <c r="B24" s="3">
        <f t="shared" si="0"/>
        <v>72.727272727272734</v>
      </c>
      <c r="C24" s="1"/>
      <c r="D24" s="1"/>
      <c r="E24" s="1">
        <v>9</v>
      </c>
      <c r="F24" s="3">
        <f t="shared" si="1"/>
        <v>64.285714285714292</v>
      </c>
    </row>
    <row r="25" spans="1:6">
      <c r="A25" s="1">
        <v>6</v>
      </c>
      <c r="B25" s="3">
        <f t="shared" si="0"/>
        <v>54.54545454545454</v>
      </c>
      <c r="C25" s="1"/>
      <c r="D25" s="1"/>
      <c r="E25" s="1">
        <v>9</v>
      </c>
      <c r="F25" s="3">
        <f t="shared" si="1"/>
        <v>64.285714285714292</v>
      </c>
    </row>
    <row r="26" spans="1:6">
      <c r="A26" s="1">
        <v>10</v>
      </c>
      <c r="B26" s="3">
        <f t="shared" si="0"/>
        <v>90.909090909090907</v>
      </c>
      <c r="C26" s="1"/>
      <c r="D26" s="1"/>
      <c r="E26" s="1">
        <v>12</v>
      </c>
      <c r="F26" s="3">
        <f t="shared" si="1"/>
        <v>85.714285714285708</v>
      </c>
    </row>
    <row r="27" spans="1:6">
      <c r="A27" s="1">
        <v>7</v>
      </c>
      <c r="B27" s="3">
        <f t="shared" si="0"/>
        <v>63.636363636363633</v>
      </c>
      <c r="C27" s="1"/>
      <c r="D27" s="1"/>
      <c r="E27" s="1">
        <v>10</v>
      </c>
      <c r="F27" s="3">
        <f t="shared" si="1"/>
        <v>71.428571428571431</v>
      </c>
    </row>
    <row r="28" spans="1:6">
      <c r="A28" s="1">
        <v>11</v>
      </c>
      <c r="B28" s="3">
        <f t="shared" si="0"/>
        <v>100</v>
      </c>
      <c r="C28" s="1"/>
      <c r="D28" s="1"/>
      <c r="E28" s="1">
        <v>13</v>
      </c>
      <c r="F28" s="3">
        <f t="shared" si="1"/>
        <v>92.857142857142861</v>
      </c>
    </row>
    <row r="29" spans="1:6">
      <c r="A29" s="1">
        <v>7</v>
      </c>
      <c r="B29" s="3">
        <f t="shared" si="0"/>
        <v>63.636363636363633</v>
      </c>
      <c r="C29" s="1"/>
      <c r="D29" s="1"/>
      <c r="E29" s="1">
        <v>7</v>
      </c>
      <c r="F29" s="3">
        <f t="shared" si="1"/>
        <v>50</v>
      </c>
    </row>
    <row r="30" spans="1:6">
      <c r="A30" s="1">
        <v>8</v>
      </c>
      <c r="B30" s="3">
        <f t="shared" si="0"/>
        <v>72.727272727272734</v>
      </c>
      <c r="C30" s="1"/>
      <c r="D30" s="1"/>
      <c r="E30" s="1">
        <v>7</v>
      </c>
      <c r="F30" s="3">
        <f t="shared" si="1"/>
        <v>50</v>
      </c>
    </row>
    <row r="31" spans="1:6">
      <c r="A31" s="1">
        <v>0</v>
      </c>
      <c r="B31" s="3">
        <f t="shared" si="0"/>
        <v>0</v>
      </c>
      <c r="C31" s="1"/>
      <c r="D31" s="1"/>
      <c r="E31" s="1">
        <v>4</v>
      </c>
      <c r="F31" s="3">
        <f t="shared" si="1"/>
        <v>28.571428571428569</v>
      </c>
    </row>
    <row r="32" spans="1:6">
      <c r="A32" s="1">
        <v>2</v>
      </c>
      <c r="B32" s="3">
        <f t="shared" si="0"/>
        <v>18.181818181818183</v>
      </c>
      <c r="C32" s="1"/>
      <c r="D32" s="1"/>
      <c r="E32" s="1">
        <v>5</v>
      </c>
      <c r="F32" s="3">
        <f t="shared" si="1"/>
        <v>35.714285714285715</v>
      </c>
    </row>
    <row r="33" spans="1:6">
      <c r="A33" s="1">
        <v>8</v>
      </c>
      <c r="B33" s="3">
        <f t="shared" si="0"/>
        <v>72.727272727272734</v>
      </c>
      <c r="C33" s="1"/>
      <c r="D33" s="1"/>
      <c r="E33" s="1">
        <v>7</v>
      </c>
      <c r="F33" s="3">
        <f t="shared" si="1"/>
        <v>50</v>
      </c>
    </row>
    <row r="34" spans="1:6">
      <c r="A34" s="1">
        <v>8</v>
      </c>
      <c r="B34" s="3">
        <f t="shared" si="0"/>
        <v>72.727272727272734</v>
      </c>
      <c r="C34" s="1"/>
      <c r="D34" s="1"/>
      <c r="E34" s="1">
        <v>13</v>
      </c>
      <c r="F34" s="3">
        <f t="shared" si="1"/>
        <v>92.857142857142861</v>
      </c>
    </row>
    <row r="35" spans="1:6">
      <c r="A35" s="1">
        <v>5</v>
      </c>
      <c r="B35" s="3">
        <f t="shared" si="0"/>
        <v>45.454545454545453</v>
      </c>
      <c r="C35" s="1"/>
      <c r="D35" s="1"/>
      <c r="E35" s="1">
        <v>8</v>
      </c>
      <c r="F35" s="3">
        <f t="shared" si="1"/>
        <v>57.142857142857139</v>
      </c>
    </row>
    <row r="36" spans="1:6">
      <c r="A36" s="1">
        <v>7</v>
      </c>
      <c r="B36" s="3">
        <f t="shared" si="0"/>
        <v>63.636363636363633</v>
      </c>
      <c r="C36" s="1"/>
      <c r="D36" s="1"/>
      <c r="E36" s="1">
        <v>11</v>
      </c>
      <c r="F36" s="3">
        <f t="shared" si="1"/>
        <v>78.571428571428569</v>
      </c>
    </row>
    <row r="37" spans="1:6">
      <c r="A37" s="1">
        <v>5</v>
      </c>
      <c r="B37" s="3">
        <f t="shared" si="0"/>
        <v>45.454545454545453</v>
      </c>
      <c r="C37" s="1"/>
      <c r="D37" s="1"/>
      <c r="E37" s="1">
        <v>10</v>
      </c>
      <c r="F37" s="3">
        <f t="shared" si="1"/>
        <v>71.428571428571431</v>
      </c>
    </row>
    <row r="38" spans="1:6">
      <c r="A38" s="1">
        <v>4</v>
      </c>
      <c r="B38" s="3">
        <f t="shared" si="0"/>
        <v>36.363636363636367</v>
      </c>
      <c r="C38" s="1"/>
      <c r="D38" s="1"/>
      <c r="E38" s="1">
        <v>11</v>
      </c>
      <c r="F38" s="3">
        <f t="shared" si="1"/>
        <v>78.571428571428569</v>
      </c>
    </row>
    <row r="39" spans="1:6">
      <c r="A39" s="1">
        <v>7</v>
      </c>
      <c r="B39" s="3">
        <f t="shared" si="0"/>
        <v>63.636363636363633</v>
      </c>
      <c r="C39" s="1"/>
      <c r="D39" s="1"/>
      <c r="E39" s="1">
        <v>12</v>
      </c>
      <c r="F39" s="3">
        <f t="shared" si="1"/>
        <v>85.714285714285708</v>
      </c>
    </row>
    <row r="40" spans="1:6">
      <c r="A40" s="1">
        <v>10</v>
      </c>
      <c r="B40" s="3">
        <f t="shared" si="0"/>
        <v>90.909090909090907</v>
      </c>
      <c r="C40" s="1"/>
      <c r="D40" s="1"/>
      <c r="E40" s="1">
        <v>2</v>
      </c>
      <c r="F40" s="3">
        <f t="shared" si="1"/>
        <v>14.285714285714285</v>
      </c>
    </row>
    <row r="41" spans="1:6">
      <c r="A41" s="1">
        <v>6</v>
      </c>
      <c r="B41" s="3">
        <f t="shared" si="0"/>
        <v>54.54545454545454</v>
      </c>
      <c r="C41" s="1"/>
      <c r="D41" s="1"/>
      <c r="E41" s="1">
        <v>6</v>
      </c>
      <c r="F41" s="3">
        <f t="shared" si="1"/>
        <v>42.857142857142854</v>
      </c>
    </row>
    <row r="42" spans="1:6">
      <c r="A42" s="1">
        <v>4</v>
      </c>
      <c r="B42" s="3">
        <f t="shared" si="0"/>
        <v>36.363636363636367</v>
      </c>
      <c r="C42" s="1"/>
      <c r="D42" s="1"/>
      <c r="E42" s="1">
        <v>5</v>
      </c>
      <c r="F42" s="3">
        <f t="shared" si="1"/>
        <v>35.714285714285715</v>
      </c>
    </row>
    <row r="43" spans="1:6">
      <c r="A43" s="1">
        <v>3</v>
      </c>
      <c r="B43" s="3">
        <f t="shared" si="0"/>
        <v>27.27272727272727</v>
      </c>
      <c r="C43" s="1"/>
      <c r="D43" s="1"/>
      <c r="E43" s="1">
        <v>2</v>
      </c>
      <c r="F43" s="3">
        <f t="shared" si="1"/>
        <v>14.285714285714285</v>
      </c>
    </row>
    <row r="44" spans="1:6">
      <c r="A44" s="1">
        <v>7</v>
      </c>
      <c r="B44" s="3">
        <f t="shared" si="0"/>
        <v>63.636363636363633</v>
      </c>
      <c r="C44" s="1"/>
      <c r="D44" s="1"/>
      <c r="E44" s="1">
        <v>5</v>
      </c>
      <c r="F44" s="3">
        <f t="shared" si="1"/>
        <v>35.714285714285715</v>
      </c>
    </row>
    <row r="45" spans="1:6">
      <c r="A45" s="1">
        <v>8</v>
      </c>
      <c r="B45" s="3">
        <f t="shared" si="0"/>
        <v>72.727272727272734</v>
      </c>
      <c r="C45" s="1"/>
      <c r="D45" s="1"/>
      <c r="E45" s="1">
        <v>12</v>
      </c>
      <c r="F45" s="3">
        <f t="shared" si="1"/>
        <v>85.714285714285708</v>
      </c>
    </row>
    <row r="46" spans="1:6">
      <c r="A46" s="1">
        <v>6</v>
      </c>
      <c r="B46" s="3">
        <f t="shared" si="0"/>
        <v>54.54545454545454</v>
      </c>
      <c r="C46" s="1"/>
      <c r="D46" s="1"/>
      <c r="E46" s="1">
        <v>10</v>
      </c>
      <c r="F46" s="3">
        <f t="shared" si="1"/>
        <v>71.428571428571431</v>
      </c>
    </row>
    <row r="47" spans="1:6">
      <c r="A47" s="1"/>
      <c r="C47" s="1"/>
      <c r="D47" s="1"/>
      <c r="E47" s="1"/>
    </row>
    <row r="48" spans="1:6">
      <c r="A48" s="1">
        <f>AVERAGE(A1:A47)</f>
        <v>7.4456521739130439</v>
      </c>
      <c r="B48" s="3">
        <f t="shared" si="0"/>
        <v>67.687747035573125</v>
      </c>
      <c r="C48" s="1"/>
      <c r="D48" s="1"/>
      <c r="E48" s="1">
        <f>AVERAGE(E1:E47)</f>
        <v>8.9782608695652169</v>
      </c>
      <c r="F48" s="3">
        <f t="shared" si="1"/>
        <v>64.130434782608688</v>
      </c>
    </row>
    <row r="49" spans="1:5">
      <c r="A49" s="1"/>
      <c r="C49" s="1"/>
      <c r="D49" s="1"/>
      <c r="E49" s="1"/>
    </row>
    <row r="50" spans="1:5">
      <c r="A50" s="1"/>
      <c r="C50" s="1"/>
      <c r="D50" s="1"/>
      <c r="E50" s="1"/>
    </row>
    <row r="51" spans="1:5">
      <c r="A51" s="1"/>
      <c r="C51" s="1"/>
      <c r="D51" s="1"/>
      <c r="E51" s="1"/>
    </row>
    <row r="52" spans="1:5">
      <c r="A52" s="1"/>
      <c r="C52" s="1"/>
      <c r="D52" s="1"/>
      <c r="E52" s="1"/>
    </row>
    <row r="53" spans="1:5">
      <c r="A53" s="1"/>
      <c r="C53" s="1"/>
      <c r="D53" s="1"/>
      <c r="E53" s="1"/>
    </row>
    <row r="54" spans="1:5">
      <c r="A54" s="1"/>
      <c r="C54" s="1"/>
      <c r="D54" s="1"/>
      <c r="E54" s="1"/>
    </row>
    <row r="55" spans="1:5">
      <c r="A55" s="1"/>
      <c r="C55" s="1"/>
      <c r="D55" s="1"/>
      <c r="E55" s="1"/>
    </row>
    <row r="56" spans="1:5">
      <c r="A56" s="1"/>
      <c r="C56" s="1"/>
      <c r="D56" s="1"/>
      <c r="E56" s="1"/>
    </row>
    <row r="57" spans="1:5">
      <c r="A57" s="1"/>
      <c r="C57" s="1"/>
      <c r="D57" s="1"/>
      <c r="E57" s="1"/>
    </row>
    <row r="58" spans="1:5">
      <c r="A58" s="1"/>
      <c r="C58" s="1"/>
      <c r="D58" s="1"/>
      <c r="E58" s="1"/>
    </row>
    <row r="59" spans="1:5">
      <c r="A59" s="1"/>
      <c r="C59" s="1"/>
      <c r="D59" s="1"/>
      <c r="E59" s="1"/>
    </row>
    <row r="60" spans="1:5">
      <c r="A60" s="1"/>
      <c r="C60" s="1"/>
      <c r="D60" s="1"/>
      <c r="E60" s="1"/>
    </row>
    <row r="61" spans="1:5">
      <c r="A61" s="1"/>
      <c r="C61" s="1"/>
      <c r="D61" s="1"/>
      <c r="E61" s="1"/>
    </row>
    <row r="62" spans="1:5">
      <c r="A62" s="1"/>
      <c r="C62" s="1"/>
      <c r="D62" s="1"/>
      <c r="E62" s="1"/>
    </row>
    <row r="63" spans="1:5">
      <c r="A63" s="1"/>
      <c r="C63" s="1"/>
      <c r="D63" s="1"/>
      <c r="E63" s="1"/>
    </row>
    <row r="64" spans="1:5">
      <c r="A64" s="1"/>
      <c r="C64" s="1"/>
      <c r="D64" s="1"/>
      <c r="E64" s="1"/>
    </row>
    <row r="65" spans="1:5">
      <c r="A65" s="1"/>
      <c r="C65" s="1"/>
      <c r="D65" s="1"/>
      <c r="E65" s="1"/>
    </row>
    <row r="66" spans="1:5">
      <c r="A66" s="1"/>
      <c r="C66" s="1"/>
      <c r="D66" s="1"/>
      <c r="E66" s="1"/>
    </row>
    <row r="67" spans="1:5">
      <c r="A67" s="1"/>
      <c r="C67" s="1"/>
      <c r="D67" s="1"/>
      <c r="E67" s="1"/>
    </row>
    <row r="68" spans="1:5">
      <c r="A68" s="1"/>
      <c r="C68" s="1"/>
      <c r="D68" s="1"/>
      <c r="E68" s="1"/>
    </row>
    <row r="69" spans="1:5">
      <c r="A69" s="1"/>
      <c r="C69" s="1"/>
      <c r="D69" s="1"/>
      <c r="E69" s="1"/>
    </row>
    <row r="70" spans="1:5">
      <c r="A70" s="1"/>
      <c r="C70" s="1"/>
      <c r="D70" s="1"/>
      <c r="E70" s="1"/>
    </row>
    <row r="71" spans="1:5">
      <c r="A71" s="1"/>
      <c r="C71" s="1"/>
      <c r="D71" s="1"/>
      <c r="E71" s="1"/>
    </row>
    <row r="72" spans="1:5">
      <c r="A72" s="1"/>
      <c r="C72" s="1"/>
      <c r="D72" s="1"/>
      <c r="E72" s="1"/>
    </row>
    <row r="73" spans="1:5">
      <c r="A73" s="1"/>
      <c r="C73" s="1"/>
      <c r="D73" s="1"/>
      <c r="E73" s="1"/>
    </row>
    <row r="74" spans="1:5">
      <c r="A74" s="1"/>
      <c r="C74" s="1"/>
      <c r="D74" s="1"/>
      <c r="E74" s="1"/>
    </row>
    <row r="75" spans="1:5">
      <c r="A75" s="1"/>
      <c r="C75" s="1"/>
      <c r="D75" s="1"/>
      <c r="E75" s="1"/>
    </row>
    <row r="76" spans="1:5">
      <c r="A76" s="1"/>
      <c r="C76" s="1"/>
      <c r="D76" s="1"/>
      <c r="E76" s="1"/>
    </row>
    <row r="77" spans="1:5">
      <c r="A77" s="1"/>
      <c r="C77" s="1"/>
      <c r="D77" s="1"/>
      <c r="E77" s="1"/>
    </row>
    <row r="78" spans="1:5">
      <c r="A78" s="1"/>
      <c r="C78" s="1"/>
      <c r="D78" s="1"/>
      <c r="E78" s="1"/>
    </row>
    <row r="79" spans="1:5">
      <c r="A79" s="1"/>
      <c r="C79" s="1"/>
      <c r="D79" s="1"/>
      <c r="E79" s="1"/>
    </row>
    <row r="80" spans="1:5">
      <c r="A80" s="1"/>
      <c r="C80" s="1"/>
      <c r="D80" s="1"/>
      <c r="E80" s="1"/>
    </row>
    <row r="81" spans="1:5">
      <c r="A81" s="1"/>
      <c r="C81" s="1"/>
      <c r="D81" s="1"/>
      <c r="E81" s="1"/>
    </row>
    <row r="82" spans="1:5">
      <c r="A82" s="1"/>
      <c r="C82" s="1"/>
      <c r="D82" s="1"/>
      <c r="E82" s="1"/>
    </row>
    <row r="83" spans="1:5">
      <c r="A83" s="1"/>
      <c r="C83" s="1"/>
      <c r="D83" s="1"/>
      <c r="E83" s="1"/>
    </row>
    <row r="84" spans="1:5">
      <c r="A84" s="1"/>
      <c r="C84" s="1"/>
      <c r="D84" s="1"/>
      <c r="E84" s="1"/>
    </row>
    <row r="85" spans="1:5">
      <c r="A85" s="1"/>
      <c r="C85" s="1"/>
      <c r="D85" s="1"/>
      <c r="E85" s="1"/>
    </row>
    <row r="86" spans="1:5">
      <c r="A86" s="1"/>
      <c r="C86" s="1"/>
      <c r="D86" s="1"/>
      <c r="E86" s="1"/>
    </row>
    <row r="87" spans="1:5">
      <c r="A87" s="1"/>
      <c r="C87" s="1"/>
      <c r="D87" s="1"/>
      <c r="E87" s="1"/>
    </row>
    <row r="88" spans="1:5">
      <c r="A88" s="1"/>
      <c r="C88" s="1"/>
      <c r="D88" s="1"/>
      <c r="E88" s="1"/>
    </row>
    <row r="89" spans="1:5">
      <c r="A89" s="1"/>
      <c r="C89" s="1"/>
      <c r="D89" s="1"/>
      <c r="E89" s="1"/>
    </row>
    <row r="90" spans="1:5">
      <c r="A90" s="1"/>
      <c r="C90" s="1"/>
      <c r="D90" s="1"/>
      <c r="E90" s="1"/>
    </row>
    <row r="91" spans="1:5">
      <c r="A91" s="1"/>
      <c r="C91" s="1"/>
      <c r="D91" s="1"/>
      <c r="E91" s="1"/>
    </row>
    <row r="92" spans="1:5">
      <c r="A92" s="1"/>
      <c r="C92" s="1"/>
      <c r="D92" s="1"/>
      <c r="E92" s="1"/>
    </row>
    <row r="93" spans="1:5">
      <c r="A93" s="1"/>
      <c r="C93" s="1"/>
      <c r="D93" s="1"/>
      <c r="E93" s="1"/>
    </row>
    <row r="94" spans="1:5">
      <c r="A94" s="1"/>
      <c r="C94" s="1"/>
      <c r="D94" s="1"/>
      <c r="E94" s="1"/>
    </row>
    <row r="95" spans="1:5">
      <c r="A95" s="1"/>
      <c r="C95" s="1"/>
      <c r="D95" s="1"/>
      <c r="E95" s="1"/>
    </row>
    <row r="96" spans="1:5">
      <c r="A96" s="1"/>
      <c r="C96" s="1"/>
      <c r="D96" s="1"/>
      <c r="E96" s="1"/>
    </row>
    <row r="97" spans="1:5">
      <c r="A97" s="1"/>
      <c r="C97" s="1"/>
      <c r="D97" s="1"/>
      <c r="E97" s="1"/>
    </row>
    <row r="98" spans="1:5">
      <c r="A98" s="1"/>
      <c r="C98" s="1"/>
      <c r="D98" s="1"/>
      <c r="E98" s="1"/>
    </row>
    <row r="99" spans="1:5">
      <c r="A99" s="1"/>
      <c r="C99" s="1"/>
      <c r="D99" s="1"/>
      <c r="E99" s="1"/>
    </row>
    <row r="100" spans="1:5">
      <c r="A100" s="1"/>
      <c r="C100" s="1"/>
      <c r="D100" s="1"/>
      <c r="E100" s="1"/>
    </row>
    <row r="101" spans="1:5">
      <c r="A101" s="1"/>
      <c r="C101" s="1"/>
      <c r="D101" s="1"/>
      <c r="E101" s="1"/>
    </row>
    <row r="102" spans="1:5">
      <c r="A102" s="1"/>
      <c r="C102" s="1"/>
      <c r="D102" s="1"/>
      <c r="E102" s="1"/>
    </row>
    <row r="103" spans="1:5">
      <c r="A103" s="1"/>
      <c r="C103" s="1"/>
      <c r="D103" s="1"/>
      <c r="E103" s="1"/>
    </row>
    <row r="104" spans="1:5">
      <c r="A104" s="1"/>
      <c r="C104" s="1"/>
      <c r="D104" s="1"/>
      <c r="E104" s="1"/>
    </row>
    <row r="105" spans="1:5">
      <c r="A105" s="1"/>
      <c r="C105" s="1"/>
      <c r="D105" s="1"/>
      <c r="E105" s="1"/>
    </row>
    <row r="106" spans="1:5">
      <c r="A106" s="1"/>
      <c r="C106" s="1"/>
      <c r="D106" s="1"/>
      <c r="E106" s="1"/>
    </row>
    <row r="107" spans="1:5">
      <c r="A107" s="1"/>
      <c r="C107" s="1"/>
      <c r="D107" s="1"/>
      <c r="E107" s="1"/>
    </row>
    <row r="108" spans="1:5">
      <c r="A108" s="1"/>
      <c r="C108" s="1"/>
      <c r="D108" s="1"/>
      <c r="E108" s="1"/>
    </row>
    <row r="109" spans="1:5">
      <c r="A109" s="1"/>
      <c r="C109" s="1"/>
      <c r="D109" s="1"/>
      <c r="E109" s="1"/>
    </row>
    <row r="110" spans="1:5">
      <c r="A110" s="1"/>
      <c r="C110" s="1"/>
      <c r="D110" s="1"/>
      <c r="E110" s="1"/>
    </row>
    <row r="111" spans="1:5">
      <c r="A111" s="1"/>
      <c r="C111" s="1"/>
      <c r="D111" s="1"/>
      <c r="E111" s="1"/>
    </row>
    <row r="112" spans="1:5">
      <c r="A112" s="1"/>
      <c r="C112" s="1"/>
      <c r="D112" s="1"/>
      <c r="E112" s="1"/>
    </row>
    <row r="113" spans="1:5">
      <c r="A113" s="1"/>
      <c r="C113" s="1"/>
      <c r="D113" s="1"/>
      <c r="E113" s="1"/>
    </row>
    <row r="114" spans="1:5">
      <c r="A114" s="1"/>
      <c r="C114" s="1"/>
      <c r="D114" s="1"/>
      <c r="E114" s="1"/>
    </row>
    <row r="115" spans="1:5">
      <c r="A115" s="1"/>
      <c r="C115" s="1"/>
      <c r="D115" s="1"/>
      <c r="E115" s="1"/>
    </row>
    <row r="116" spans="1:5">
      <c r="A116" s="1"/>
      <c r="C116" s="1"/>
      <c r="D116" s="1"/>
      <c r="E116" s="1"/>
    </row>
    <row r="117" spans="1:5">
      <c r="A117" s="1"/>
      <c r="C117" s="1"/>
      <c r="D117" s="1"/>
      <c r="E117" s="1"/>
    </row>
    <row r="118" spans="1:5">
      <c r="A118" s="1"/>
      <c r="C118" s="1"/>
      <c r="D118" s="1"/>
      <c r="E118" s="1"/>
    </row>
    <row r="119" spans="1:5">
      <c r="A119" s="1"/>
      <c r="C119" s="1"/>
      <c r="D119" s="1"/>
      <c r="E119" s="1"/>
    </row>
    <row r="120" spans="1:5">
      <c r="A120" s="1"/>
      <c r="C120" s="1"/>
      <c r="D120" s="1"/>
      <c r="E120" s="1"/>
    </row>
    <row r="121" spans="1:5">
      <c r="A121" s="1"/>
      <c r="C121" s="1"/>
      <c r="D121" s="1"/>
      <c r="E121" s="1"/>
    </row>
    <row r="122" spans="1:5">
      <c r="A122" s="1"/>
      <c r="C122" s="1"/>
      <c r="D122" s="1"/>
      <c r="E122" s="1"/>
    </row>
    <row r="123" spans="1:5">
      <c r="A123" s="1"/>
      <c r="C123" s="1"/>
      <c r="D123" s="1"/>
      <c r="E123" s="1"/>
    </row>
    <row r="124" spans="1:5">
      <c r="A124" s="1"/>
      <c r="C124" s="1"/>
      <c r="D124" s="1"/>
      <c r="E124" s="1"/>
    </row>
    <row r="125" spans="1:5">
      <c r="A125" s="1"/>
      <c r="C125" s="1"/>
      <c r="D125" s="1"/>
      <c r="E125" s="1"/>
    </row>
    <row r="126" spans="1:5">
      <c r="A126" s="1"/>
      <c r="C126" s="1"/>
      <c r="D126" s="1"/>
      <c r="E126" s="1"/>
    </row>
    <row r="127" spans="1:5">
      <c r="A127" s="1"/>
      <c r="C127" s="1"/>
      <c r="D127" s="1"/>
      <c r="E127" s="1"/>
    </row>
    <row r="128" spans="1:5">
      <c r="A128" s="1"/>
      <c r="C128" s="1"/>
      <c r="D128" s="1"/>
      <c r="E128" s="1"/>
    </row>
    <row r="129" spans="1:5">
      <c r="A129" s="1"/>
      <c r="C129" s="1"/>
      <c r="D129" s="1"/>
      <c r="E129" s="1"/>
    </row>
    <row r="130" spans="1:5">
      <c r="A130" s="1"/>
      <c r="C130" s="1"/>
      <c r="D130" s="1"/>
      <c r="E130" s="1"/>
    </row>
    <row r="131" spans="1:5">
      <c r="A131" s="1"/>
      <c r="C131" s="1"/>
      <c r="D131" s="1"/>
      <c r="E131" s="1"/>
    </row>
    <row r="132" spans="1:5">
      <c r="A132" s="1"/>
      <c r="C132" s="1"/>
      <c r="D132" s="1"/>
      <c r="E132" s="1"/>
    </row>
    <row r="133" spans="1:5">
      <c r="A133" s="1"/>
      <c r="C133" s="1"/>
      <c r="D133" s="1"/>
      <c r="E133" s="1"/>
    </row>
    <row r="134" spans="1:5">
      <c r="A134" s="1"/>
      <c r="C134" s="1"/>
      <c r="D134" s="1"/>
      <c r="E134" s="1"/>
    </row>
    <row r="135" spans="1:5">
      <c r="A135" s="1"/>
      <c r="C135" s="1"/>
      <c r="D135" s="1"/>
      <c r="E135" s="1"/>
    </row>
    <row r="136" spans="1:5">
      <c r="A136" s="1"/>
      <c r="C136" s="1"/>
      <c r="D136" s="1"/>
      <c r="E136" s="1"/>
    </row>
    <row r="137" spans="1:5">
      <c r="A137" s="1"/>
      <c r="C137" s="1"/>
      <c r="D137" s="1"/>
      <c r="E137" s="1"/>
    </row>
    <row r="138" spans="1:5">
      <c r="A138" s="1"/>
      <c r="C138" s="1"/>
      <c r="D138" s="1"/>
      <c r="E138" s="1"/>
    </row>
    <row r="139" spans="1:5">
      <c r="A139" s="1"/>
      <c r="C139" s="1"/>
      <c r="D139" s="1"/>
      <c r="E139" s="1"/>
    </row>
    <row r="140" spans="1:5">
      <c r="A140" s="1"/>
      <c r="C140" s="1"/>
      <c r="D140" s="1"/>
      <c r="E140" s="1"/>
    </row>
    <row r="141" spans="1:5">
      <c r="A141" s="1"/>
      <c r="C141" s="1"/>
      <c r="D141" s="1"/>
      <c r="E141" s="1"/>
    </row>
    <row r="142" spans="1:5">
      <c r="A142" s="1"/>
      <c r="C142" s="1"/>
      <c r="D142" s="1"/>
      <c r="E142" s="1"/>
    </row>
    <row r="143" spans="1:5">
      <c r="A143" s="1"/>
      <c r="C143" s="1"/>
      <c r="D143" s="1"/>
      <c r="E143" s="1"/>
    </row>
    <row r="144" spans="1:5">
      <c r="A144" s="1"/>
      <c r="C144" s="1"/>
      <c r="D144" s="1"/>
      <c r="E144" s="1"/>
    </row>
    <row r="145" spans="1:5">
      <c r="A145" s="1"/>
      <c r="C145" s="1"/>
      <c r="D145" s="1"/>
      <c r="E145" s="1"/>
    </row>
    <row r="146" spans="1:5">
      <c r="A146" s="1"/>
      <c r="C146" s="1"/>
      <c r="D146" s="1"/>
      <c r="E146" s="1"/>
    </row>
    <row r="147" spans="1:5">
      <c r="A147" s="1"/>
      <c r="C147" s="1"/>
      <c r="D147" s="1"/>
      <c r="E147" s="1"/>
    </row>
    <row r="148" spans="1:5">
      <c r="A148" s="1"/>
      <c r="C148" s="1"/>
      <c r="D148" s="1"/>
      <c r="E148" s="1"/>
    </row>
    <row r="149" spans="1:5">
      <c r="A149" s="1"/>
      <c r="C149" s="1"/>
      <c r="D149" s="1"/>
      <c r="E149" s="1"/>
    </row>
    <row r="150" spans="1:5">
      <c r="A150" s="1"/>
      <c r="C150" s="1"/>
      <c r="D150" s="1"/>
      <c r="E150" s="1"/>
    </row>
    <row r="151" spans="1:5">
      <c r="A151" s="1"/>
      <c r="C151" s="1"/>
      <c r="D151" s="1"/>
      <c r="E151" s="1"/>
    </row>
    <row r="152" spans="1:5">
      <c r="A152" s="1"/>
      <c r="C152" s="1"/>
      <c r="D152" s="1"/>
      <c r="E152" s="1"/>
    </row>
    <row r="153" spans="1:5">
      <c r="A153" s="1"/>
      <c r="C153" s="1"/>
      <c r="D153" s="1"/>
      <c r="E153" s="1"/>
    </row>
    <row r="154" spans="1:5">
      <c r="A154" s="1"/>
      <c r="C154" s="1"/>
      <c r="D154" s="1"/>
      <c r="E154" s="1"/>
    </row>
    <row r="155" spans="1:5">
      <c r="A155" s="1"/>
      <c r="C155" s="1"/>
      <c r="D155" s="1"/>
      <c r="E155" s="1"/>
    </row>
    <row r="156" spans="1:5">
      <c r="A156" s="1"/>
      <c r="C156" s="1"/>
      <c r="D156" s="1"/>
      <c r="E156" s="1"/>
    </row>
    <row r="157" spans="1:5">
      <c r="A157" s="1"/>
      <c r="C157" s="1"/>
      <c r="D157" s="1"/>
      <c r="E157" s="1"/>
    </row>
    <row r="158" spans="1:5">
      <c r="A158" s="1"/>
      <c r="C158" s="1"/>
      <c r="D158" s="1"/>
      <c r="E158" s="1"/>
    </row>
    <row r="159" spans="1:5">
      <c r="A159" s="1"/>
      <c r="C159" s="1"/>
      <c r="D159" s="1"/>
      <c r="E159" s="1"/>
    </row>
    <row r="160" spans="1:5">
      <c r="A160" s="1"/>
      <c r="C160" s="1"/>
      <c r="D160" s="1"/>
      <c r="E160" s="1"/>
    </row>
    <row r="161" spans="1:5">
      <c r="A161" s="1"/>
      <c r="C161" s="1"/>
      <c r="D161" s="1"/>
      <c r="E161" s="1"/>
    </row>
    <row r="162" spans="1:5">
      <c r="A162" s="1"/>
      <c r="C162" s="1"/>
      <c r="D162" s="1"/>
      <c r="E162" s="1"/>
    </row>
    <row r="163" spans="1:5">
      <c r="A163" s="1"/>
      <c r="C163" s="1"/>
      <c r="D163" s="1"/>
      <c r="E163" s="1"/>
    </row>
    <row r="164" spans="1:5">
      <c r="A164" s="1"/>
      <c r="C164" s="1"/>
      <c r="D164" s="1"/>
      <c r="E164" s="1"/>
    </row>
    <row r="165" spans="1:5">
      <c r="A165" s="1"/>
      <c r="C165" s="1"/>
      <c r="D165" s="1"/>
      <c r="E165" s="1"/>
    </row>
    <row r="166" spans="1:5">
      <c r="A166" s="1"/>
      <c r="C166" s="1"/>
      <c r="D166" s="1"/>
      <c r="E166" s="1"/>
    </row>
    <row r="167" spans="1:5">
      <c r="A167" s="1"/>
      <c r="C167" s="1"/>
      <c r="D167" s="1"/>
      <c r="E167" s="1"/>
    </row>
    <row r="168" spans="1:5">
      <c r="A168" s="1"/>
      <c r="C168" s="1"/>
      <c r="D168" s="1"/>
      <c r="E168" s="1"/>
    </row>
    <row r="169" spans="1:5">
      <c r="A169" s="1"/>
      <c r="C169" s="1"/>
      <c r="D169" s="1"/>
      <c r="E169" s="1"/>
    </row>
    <row r="170" spans="1:5">
      <c r="A170" s="1"/>
      <c r="C170" s="1"/>
      <c r="D170" s="1"/>
      <c r="E170" s="1"/>
    </row>
    <row r="171" spans="1:5">
      <c r="A171" s="1"/>
      <c r="C171" s="1"/>
      <c r="D171" s="1"/>
      <c r="E171" s="1"/>
    </row>
    <row r="172" spans="1:5">
      <c r="A172" s="1"/>
      <c r="C172" s="1"/>
      <c r="D172" s="1"/>
      <c r="E172" s="1"/>
    </row>
    <row r="173" spans="1:5">
      <c r="A173" s="1"/>
      <c r="C173" s="1"/>
      <c r="D173" s="1"/>
      <c r="E173" s="1"/>
    </row>
    <row r="174" spans="1:5">
      <c r="A174" s="1"/>
      <c r="C174" s="1"/>
      <c r="D174" s="1"/>
      <c r="E174" s="1"/>
    </row>
    <row r="175" spans="1:5">
      <c r="A175" s="1"/>
      <c r="C175" s="1"/>
      <c r="D175" s="1"/>
      <c r="E175" s="1"/>
    </row>
    <row r="176" spans="1:5">
      <c r="A176" s="1"/>
      <c r="C176" s="1"/>
      <c r="D176" s="1"/>
      <c r="E176" s="1"/>
    </row>
    <row r="177" spans="1:5">
      <c r="A177" s="1"/>
      <c r="C177" s="1"/>
      <c r="D177" s="1"/>
      <c r="E177" s="1"/>
    </row>
    <row r="178" spans="1:5">
      <c r="A178" s="1"/>
      <c r="C178" s="1"/>
      <c r="D178" s="1"/>
      <c r="E178" s="1"/>
    </row>
    <row r="179" spans="1:5">
      <c r="A179" s="1"/>
      <c r="C179" s="1"/>
      <c r="D179" s="1"/>
      <c r="E179" s="1"/>
    </row>
    <row r="180" spans="1:5">
      <c r="A180" s="1"/>
      <c r="C180" s="1"/>
      <c r="D180" s="1"/>
      <c r="E180" s="1"/>
    </row>
    <row r="181" spans="1:5">
      <c r="A181" s="1"/>
      <c r="C181" s="1"/>
      <c r="D181" s="1"/>
      <c r="E181" s="1"/>
    </row>
    <row r="182" spans="1:5">
      <c r="A182" s="1"/>
      <c r="C182" s="1"/>
      <c r="D182" s="1"/>
      <c r="E182" s="1"/>
    </row>
    <row r="183" spans="1:5">
      <c r="A183" s="1"/>
      <c r="C183" s="1"/>
      <c r="D183" s="1"/>
      <c r="E183" s="1"/>
    </row>
    <row r="184" spans="1:5">
      <c r="A184" s="1"/>
      <c r="C184" s="1"/>
      <c r="D184" s="1"/>
      <c r="E184" s="1"/>
    </row>
    <row r="185" spans="1:5">
      <c r="A185" s="1"/>
      <c r="C185" s="1"/>
      <c r="D185" s="1"/>
      <c r="E185" s="1"/>
    </row>
    <row r="186" spans="1:5">
      <c r="A186" s="1"/>
      <c r="C186" s="1"/>
      <c r="D186" s="1"/>
      <c r="E186" s="1"/>
    </row>
    <row r="187" spans="1:5">
      <c r="A187" s="1"/>
      <c r="C187" s="1"/>
      <c r="D187" s="1"/>
      <c r="E187" s="1"/>
    </row>
    <row r="188" spans="1:5">
      <c r="A188" s="1"/>
      <c r="C188" s="1"/>
      <c r="D188" s="1"/>
      <c r="E188" s="1"/>
    </row>
    <row r="189" spans="1:5">
      <c r="A189" s="1"/>
      <c r="C189" s="1"/>
      <c r="D189" s="1"/>
      <c r="E189" s="1"/>
    </row>
    <row r="190" spans="1:5">
      <c r="A190" s="1"/>
      <c r="C190" s="1"/>
      <c r="D190" s="1"/>
      <c r="E190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Q129"/>
  <sheetViews>
    <sheetView topLeftCell="A27" workbookViewId="0">
      <selection activeCell="Q8" sqref="Q8"/>
    </sheetView>
  </sheetViews>
  <sheetFormatPr baseColWidth="10" defaultColWidth="8.83203125" defaultRowHeight="14" x14ac:dyDescent="0"/>
  <sheetData>
    <row r="4" spans="6:17">
      <c r="G4" s="9" t="s">
        <v>10</v>
      </c>
      <c r="H4" s="9"/>
      <c r="K4" s="9" t="s">
        <v>19</v>
      </c>
      <c r="L4" s="9"/>
      <c r="Q4" t="s">
        <v>18</v>
      </c>
    </row>
    <row r="5" spans="6:17">
      <c r="Q5">
        <f>TTEST(N91:N129,N6:N45,2,2)</f>
        <v>0.17043755262793145</v>
      </c>
    </row>
    <row r="6" spans="6:17">
      <c r="F6" t="s">
        <v>14</v>
      </c>
      <c r="G6" s="1">
        <v>11</v>
      </c>
      <c r="H6" s="3">
        <f>(G6/11)*100</f>
        <v>100</v>
      </c>
      <c r="I6" s="1"/>
      <c r="K6" s="1">
        <v>12.5</v>
      </c>
      <c r="L6" s="3">
        <f>K6/14*100</f>
        <v>89.285714285714292</v>
      </c>
      <c r="N6" s="3">
        <f t="shared" ref="N6:N17" si="0">H6-L6</f>
        <v>10.714285714285708</v>
      </c>
    </row>
    <row r="7" spans="6:17">
      <c r="G7" s="1">
        <v>2</v>
      </c>
      <c r="H7" s="3">
        <f t="shared" ref="H7:H45" si="1">(G7/11)*100</f>
        <v>18.181818181818183</v>
      </c>
      <c r="I7" s="1"/>
      <c r="K7" s="1">
        <v>5.5</v>
      </c>
      <c r="L7" s="3">
        <f t="shared" ref="L7:L45" si="2">K7/14*100</f>
        <v>39.285714285714285</v>
      </c>
      <c r="N7" s="3">
        <f t="shared" si="0"/>
        <v>-21.103896103896101</v>
      </c>
    </row>
    <row r="8" spans="6:17">
      <c r="G8" s="1">
        <v>9</v>
      </c>
      <c r="H8" s="3">
        <f t="shared" si="1"/>
        <v>81.818181818181827</v>
      </c>
      <c r="I8" s="1"/>
      <c r="K8" s="1">
        <v>9</v>
      </c>
      <c r="L8" s="3">
        <f t="shared" si="2"/>
        <v>64.285714285714292</v>
      </c>
      <c r="N8" s="3">
        <f t="shared" si="0"/>
        <v>17.532467532467535</v>
      </c>
      <c r="Q8" t="s">
        <v>17</v>
      </c>
    </row>
    <row r="9" spans="6:17">
      <c r="G9" s="1">
        <v>10</v>
      </c>
      <c r="H9" s="3">
        <f t="shared" si="1"/>
        <v>90.909090909090907</v>
      </c>
      <c r="I9" s="1"/>
      <c r="K9" s="1">
        <v>2</v>
      </c>
      <c r="L9" s="3">
        <f t="shared" si="2"/>
        <v>14.285714285714285</v>
      </c>
      <c r="N9" s="3">
        <f t="shared" si="0"/>
        <v>76.623376623376629</v>
      </c>
      <c r="Q9">
        <f>TTEST(N6:N45,N46:N90,2,2)</f>
        <v>0.16551712478047259</v>
      </c>
    </row>
    <row r="10" spans="6:17">
      <c r="G10" s="1">
        <v>1</v>
      </c>
      <c r="H10" s="3">
        <f t="shared" si="1"/>
        <v>9.0909090909090917</v>
      </c>
      <c r="I10" s="1"/>
      <c r="K10" s="1">
        <v>2.5</v>
      </c>
      <c r="L10" s="3">
        <f t="shared" si="2"/>
        <v>17.857142857142858</v>
      </c>
      <c r="N10" s="3">
        <f t="shared" si="0"/>
        <v>-8.7662337662337659</v>
      </c>
    </row>
    <row r="11" spans="6:17">
      <c r="G11" s="1">
        <v>6</v>
      </c>
      <c r="H11" s="3">
        <f t="shared" si="1"/>
        <v>54.54545454545454</v>
      </c>
      <c r="I11" s="1"/>
      <c r="K11" s="1">
        <v>9</v>
      </c>
      <c r="L11" s="3">
        <f t="shared" si="2"/>
        <v>64.285714285714292</v>
      </c>
      <c r="N11" s="3">
        <f t="shared" si="0"/>
        <v>-9.7402597402597522</v>
      </c>
    </row>
    <row r="12" spans="6:17">
      <c r="G12" s="1">
        <v>2</v>
      </c>
      <c r="H12" s="3">
        <f t="shared" si="1"/>
        <v>18.181818181818183</v>
      </c>
      <c r="I12" s="1"/>
      <c r="K12" s="1">
        <v>6.5</v>
      </c>
      <c r="L12" s="3">
        <f t="shared" si="2"/>
        <v>46.428571428571431</v>
      </c>
      <c r="N12" s="3">
        <f t="shared" si="0"/>
        <v>-28.246753246753247</v>
      </c>
    </row>
    <row r="13" spans="6:17">
      <c r="G13" s="1">
        <v>6</v>
      </c>
      <c r="H13" s="3">
        <f t="shared" si="1"/>
        <v>54.54545454545454</v>
      </c>
      <c r="I13" s="1"/>
      <c r="K13" s="1">
        <v>6</v>
      </c>
      <c r="L13" s="3">
        <f t="shared" si="2"/>
        <v>42.857142857142854</v>
      </c>
      <c r="N13" s="3">
        <f t="shared" si="0"/>
        <v>11.688311688311686</v>
      </c>
    </row>
    <row r="14" spans="6:17">
      <c r="G14" s="1">
        <v>9</v>
      </c>
      <c r="H14" s="3">
        <f t="shared" si="1"/>
        <v>81.818181818181827</v>
      </c>
      <c r="I14" s="1"/>
      <c r="K14" s="1">
        <v>8</v>
      </c>
      <c r="L14" s="3">
        <f t="shared" si="2"/>
        <v>57.142857142857139</v>
      </c>
      <c r="N14" s="3">
        <f t="shared" si="0"/>
        <v>24.675324675324688</v>
      </c>
    </row>
    <row r="15" spans="6:17">
      <c r="G15" s="1">
        <v>6</v>
      </c>
      <c r="H15" s="3">
        <f t="shared" si="1"/>
        <v>54.54545454545454</v>
      </c>
      <c r="I15" s="1"/>
      <c r="K15" s="1">
        <v>7</v>
      </c>
      <c r="L15" s="3">
        <f t="shared" si="2"/>
        <v>50</v>
      </c>
      <c r="N15" s="3">
        <f t="shared" si="0"/>
        <v>4.5454545454545396</v>
      </c>
    </row>
    <row r="16" spans="6:17">
      <c r="G16" s="1">
        <v>6</v>
      </c>
      <c r="H16" s="3">
        <f t="shared" si="1"/>
        <v>54.54545454545454</v>
      </c>
      <c r="I16" s="1"/>
      <c r="K16" s="1">
        <v>1</v>
      </c>
      <c r="L16" s="3">
        <f t="shared" si="2"/>
        <v>7.1428571428571423</v>
      </c>
      <c r="N16" s="3">
        <f t="shared" si="0"/>
        <v>47.402597402597394</v>
      </c>
    </row>
    <row r="17" spans="7:14">
      <c r="G17" s="1">
        <v>11</v>
      </c>
      <c r="H17" s="3">
        <f t="shared" si="1"/>
        <v>100</v>
      </c>
      <c r="I17" s="1"/>
      <c r="K17" s="1">
        <v>11</v>
      </c>
      <c r="L17" s="3">
        <f t="shared" si="2"/>
        <v>78.571428571428569</v>
      </c>
      <c r="N17" s="3">
        <f t="shared" si="0"/>
        <v>21.428571428571431</v>
      </c>
    </row>
    <row r="18" spans="7:14">
      <c r="G18" s="1">
        <v>6.5</v>
      </c>
      <c r="H18" s="3">
        <f t="shared" si="1"/>
        <v>59.090909090909093</v>
      </c>
      <c r="I18" s="1"/>
      <c r="K18" s="1">
        <v>7</v>
      </c>
      <c r="L18" s="3">
        <f t="shared" si="2"/>
        <v>50</v>
      </c>
      <c r="N18" s="3">
        <f>H18-L18</f>
        <v>9.0909090909090935</v>
      </c>
    </row>
    <row r="19" spans="7:14">
      <c r="G19" s="1">
        <v>8</v>
      </c>
      <c r="H19" s="3">
        <f t="shared" si="1"/>
        <v>72.727272727272734</v>
      </c>
      <c r="I19" s="1"/>
      <c r="K19" s="1">
        <v>9.5</v>
      </c>
      <c r="L19" s="3">
        <f t="shared" si="2"/>
        <v>67.857142857142861</v>
      </c>
      <c r="N19" s="3">
        <f t="shared" ref="N19:N82" si="3">H19-L19</f>
        <v>4.8701298701298725</v>
      </c>
    </row>
    <row r="20" spans="7:14">
      <c r="G20" s="1">
        <v>11</v>
      </c>
      <c r="H20" s="3">
        <f t="shared" si="1"/>
        <v>100</v>
      </c>
      <c r="I20" s="1"/>
      <c r="K20" s="1">
        <v>9</v>
      </c>
      <c r="L20" s="3">
        <f t="shared" si="2"/>
        <v>64.285714285714292</v>
      </c>
      <c r="N20" s="3">
        <f t="shared" si="3"/>
        <v>35.714285714285708</v>
      </c>
    </row>
    <row r="21" spans="7:14">
      <c r="G21" s="1">
        <v>4</v>
      </c>
      <c r="H21" s="3">
        <f t="shared" si="1"/>
        <v>36.363636363636367</v>
      </c>
      <c r="I21" s="1"/>
      <c r="K21" s="1">
        <v>7</v>
      </c>
      <c r="L21" s="3">
        <f t="shared" si="2"/>
        <v>50</v>
      </c>
      <c r="N21" s="3">
        <f t="shared" si="3"/>
        <v>-13.636363636363633</v>
      </c>
    </row>
    <row r="22" spans="7:14">
      <c r="G22" s="1">
        <v>11</v>
      </c>
      <c r="H22" s="3">
        <f t="shared" si="1"/>
        <v>100</v>
      </c>
      <c r="I22" s="1"/>
      <c r="K22" s="1">
        <v>9</v>
      </c>
      <c r="L22" s="3">
        <f t="shared" si="2"/>
        <v>64.285714285714292</v>
      </c>
      <c r="N22" s="3">
        <f t="shared" si="3"/>
        <v>35.714285714285708</v>
      </c>
    </row>
    <row r="23" spans="7:14">
      <c r="G23" s="1">
        <v>5</v>
      </c>
      <c r="H23" s="3">
        <f t="shared" si="1"/>
        <v>45.454545454545453</v>
      </c>
      <c r="I23" s="1"/>
      <c r="K23" s="1">
        <v>8</v>
      </c>
      <c r="L23" s="3">
        <f t="shared" si="2"/>
        <v>57.142857142857139</v>
      </c>
      <c r="N23" s="3">
        <f t="shared" si="3"/>
        <v>-11.688311688311686</v>
      </c>
    </row>
    <row r="24" spans="7:14">
      <c r="G24" s="1">
        <v>4</v>
      </c>
      <c r="H24" s="3">
        <f t="shared" si="1"/>
        <v>36.363636363636367</v>
      </c>
      <c r="I24" s="1"/>
      <c r="K24" s="1">
        <v>2</v>
      </c>
      <c r="L24" s="3">
        <f t="shared" si="2"/>
        <v>14.285714285714285</v>
      </c>
      <c r="N24" s="3">
        <f t="shared" si="3"/>
        <v>22.077922077922082</v>
      </c>
    </row>
    <row r="25" spans="7:14">
      <c r="G25" s="1">
        <v>2</v>
      </c>
      <c r="H25" s="3">
        <f t="shared" si="1"/>
        <v>18.181818181818183</v>
      </c>
      <c r="I25" s="1"/>
      <c r="K25" s="1">
        <v>3</v>
      </c>
      <c r="L25" s="3">
        <f t="shared" si="2"/>
        <v>21.428571428571427</v>
      </c>
      <c r="N25" s="3">
        <f t="shared" si="3"/>
        <v>-3.2467532467532436</v>
      </c>
    </row>
    <row r="26" spans="7:14">
      <c r="G26" s="1">
        <v>0</v>
      </c>
      <c r="H26" s="3">
        <f t="shared" si="1"/>
        <v>0</v>
      </c>
      <c r="I26" s="1"/>
      <c r="K26" s="1">
        <v>0</v>
      </c>
      <c r="L26" s="3">
        <f t="shared" si="2"/>
        <v>0</v>
      </c>
      <c r="N26" s="3">
        <f t="shared" si="3"/>
        <v>0</v>
      </c>
    </row>
    <row r="27" spans="7:14">
      <c r="G27" s="1">
        <v>10</v>
      </c>
      <c r="H27" s="3">
        <f t="shared" si="1"/>
        <v>90.909090909090907</v>
      </c>
      <c r="I27" s="1"/>
      <c r="K27" s="1">
        <v>11</v>
      </c>
      <c r="L27" s="3">
        <f t="shared" si="2"/>
        <v>78.571428571428569</v>
      </c>
      <c r="N27" s="3">
        <f t="shared" si="3"/>
        <v>12.337662337662337</v>
      </c>
    </row>
    <row r="28" spans="7:14">
      <c r="G28" s="1">
        <v>9</v>
      </c>
      <c r="H28" s="3">
        <f t="shared" si="1"/>
        <v>81.818181818181827</v>
      </c>
      <c r="I28" s="1"/>
      <c r="K28" s="1">
        <v>8</v>
      </c>
      <c r="L28" s="3">
        <f t="shared" si="2"/>
        <v>57.142857142857139</v>
      </c>
      <c r="N28" s="3">
        <f t="shared" si="3"/>
        <v>24.675324675324688</v>
      </c>
    </row>
    <row r="29" spans="7:14">
      <c r="G29" s="1">
        <v>1</v>
      </c>
      <c r="H29" s="3">
        <f t="shared" si="1"/>
        <v>9.0909090909090917</v>
      </c>
      <c r="I29" s="1"/>
      <c r="K29" s="1">
        <v>1</v>
      </c>
      <c r="L29" s="3">
        <f t="shared" si="2"/>
        <v>7.1428571428571423</v>
      </c>
      <c r="N29" s="3">
        <f t="shared" si="3"/>
        <v>1.9480519480519494</v>
      </c>
    </row>
    <row r="30" spans="7:14">
      <c r="G30" s="1">
        <v>5</v>
      </c>
      <c r="H30" s="3">
        <f t="shared" si="1"/>
        <v>45.454545454545453</v>
      </c>
      <c r="I30" s="1"/>
      <c r="K30" s="1">
        <v>5</v>
      </c>
      <c r="L30" s="3">
        <f t="shared" si="2"/>
        <v>35.714285714285715</v>
      </c>
      <c r="N30" s="3">
        <f t="shared" si="3"/>
        <v>9.740259740259738</v>
      </c>
    </row>
    <row r="31" spans="7:14">
      <c r="G31" s="1">
        <v>11</v>
      </c>
      <c r="H31" s="3">
        <f t="shared" si="1"/>
        <v>100</v>
      </c>
      <c r="I31" s="1"/>
      <c r="K31" s="1">
        <v>7.5</v>
      </c>
      <c r="L31" s="3">
        <f t="shared" si="2"/>
        <v>53.571428571428569</v>
      </c>
      <c r="N31" s="3">
        <f t="shared" si="3"/>
        <v>46.428571428571431</v>
      </c>
    </row>
    <row r="32" spans="7:14">
      <c r="G32" s="1">
        <v>10</v>
      </c>
      <c r="H32" s="3">
        <f t="shared" si="1"/>
        <v>90.909090909090907</v>
      </c>
      <c r="I32" s="1"/>
      <c r="K32" s="1">
        <v>8</v>
      </c>
      <c r="L32" s="3">
        <f t="shared" si="2"/>
        <v>57.142857142857139</v>
      </c>
      <c r="N32" s="3">
        <f t="shared" si="3"/>
        <v>33.766233766233768</v>
      </c>
    </row>
    <row r="33" spans="6:14">
      <c r="G33" s="1">
        <v>8</v>
      </c>
      <c r="H33" s="3">
        <f t="shared" si="1"/>
        <v>72.727272727272734</v>
      </c>
      <c r="I33" s="1"/>
      <c r="K33" s="1">
        <v>12.5</v>
      </c>
      <c r="L33" s="3">
        <f t="shared" si="2"/>
        <v>89.285714285714292</v>
      </c>
      <c r="N33" s="3">
        <f t="shared" si="3"/>
        <v>-16.558441558441558</v>
      </c>
    </row>
    <row r="34" spans="6:14">
      <c r="G34" s="1">
        <v>11</v>
      </c>
      <c r="H34" s="3">
        <f t="shared" si="1"/>
        <v>100</v>
      </c>
      <c r="I34" s="1"/>
      <c r="K34" s="1">
        <v>12.5</v>
      </c>
      <c r="L34" s="3">
        <f t="shared" si="2"/>
        <v>89.285714285714292</v>
      </c>
      <c r="N34" s="3">
        <f t="shared" si="3"/>
        <v>10.714285714285708</v>
      </c>
    </row>
    <row r="35" spans="6:14">
      <c r="G35" s="1">
        <v>5</v>
      </c>
      <c r="H35" s="3">
        <f t="shared" si="1"/>
        <v>45.454545454545453</v>
      </c>
      <c r="I35" s="1"/>
      <c r="K35" s="1">
        <v>6.5</v>
      </c>
      <c r="L35" s="3">
        <f t="shared" si="2"/>
        <v>46.428571428571431</v>
      </c>
      <c r="N35" s="3">
        <f t="shared" si="3"/>
        <v>-0.97402597402597735</v>
      </c>
    </row>
    <row r="36" spans="6:14">
      <c r="G36" s="1">
        <v>6.5</v>
      </c>
      <c r="H36" s="3">
        <f t="shared" si="1"/>
        <v>59.090909090909093</v>
      </c>
      <c r="I36" s="1"/>
      <c r="K36" s="1">
        <v>6</v>
      </c>
      <c r="L36" s="3">
        <f t="shared" si="2"/>
        <v>42.857142857142854</v>
      </c>
      <c r="N36" s="3">
        <f t="shared" si="3"/>
        <v>16.233766233766239</v>
      </c>
    </row>
    <row r="37" spans="6:14">
      <c r="G37" s="1">
        <v>6</v>
      </c>
      <c r="H37" s="3">
        <f t="shared" si="1"/>
        <v>54.54545454545454</v>
      </c>
      <c r="I37" s="1"/>
      <c r="K37" s="1">
        <v>8</v>
      </c>
      <c r="L37" s="3">
        <f t="shared" si="2"/>
        <v>57.142857142857139</v>
      </c>
      <c r="N37" s="3">
        <f t="shared" si="3"/>
        <v>-2.5974025974025992</v>
      </c>
    </row>
    <row r="38" spans="6:14">
      <c r="G38" s="1">
        <v>11</v>
      </c>
      <c r="H38" s="3">
        <f t="shared" si="1"/>
        <v>100</v>
      </c>
      <c r="I38" s="1"/>
      <c r="K38" s="1">
        <v>9</v>
      </c>
      <c r="L38" s="3">
        <f t="shared" si="2"/>
        <v>64.285714285714292</v>
      </c>
      <c r="N38" s="3">
        <f t="shared" si="3"/>
        <v>35.714285714285708</v>
      </c>
    </row>
    <row r="39" spans="6:14">
      <c r="G39" s="1">
        <v>9</v>
      </c>
      <c r="H39" s="3">
        <f t="shared" si="1"/>
        <v>81.818181818181827</v>
      </c>
      <c r="I39" s="1"/>
      <c r="K39" s="1">
        <v>6.5</v>
      </c>
      <c r="L39" s="3">
        <f t="shared" si="2"/>
        <v>46.428571428571431</v>
      </c>
      <c r="N39" s="3">
        <f t="shared" si="3"/>
        <v>35.389610389610397</v>
      </c>
    </row>
    <row r="40" spans="6:14">
      <c r="G40" s="1">
        <v>8</v>
      </c>
      <c r="H40" s="3">
        <f t="shared" si="1"/>
        <v>72.727272727272734</v>
      </c>
      <c r="I40" s="1"/>
      <c r="K40" s="1">
        <v>8</v>
      </c>
      <c r="L40" s="3">
        <f t="shared" si="2"/>
        <v>57.142857142857139</v>
      </c>
      <c r="N40" s="3">
        <f t="shared" si="3"/>
        <v>15.584415584415595</v>
      </c>
    </row>
    <row r="41" spans="6:14">
      <c r="G41" s="1">
        <v>5</v>
      </c>
      <c r="H41" s="3">
        <f t="shared" si="1"/>
        <v>45.454545454545453</v>
      </c>
      <c r="I41" s="1"/>
      <c r="K41" s="1">
        <v>7</v>
      </c>
      <c r="L41" s="3">
        <f t="shared" si="2"/>
        <v>50</v>
      </c>
      <c r="N41" s="3">
        <f t="shared" si="3"/>
        <v>-4.5454545454545467</v>
      </c>
    </row>
    <row r="42" spans="6:14">
      <c r="G42" s="1">
        <v>11</v>
      </c>
      <c r="H42" s="3">
        <f t="shared" si="1"/>
        <v>100</v>
      </c>
      <c r="I42" s="1"/>
      <c r="K42" s="1">
        <v>7</v>
      </c>
      <c r="L42" s="3">
        <f t="shared" si="2"/>
        <v>50</v>
      </c>
      <c r="N42" s="3">
        <f t="shared" si="3"/>
        <v>50</v>
      </c>
    </row>
    <row r="43" spans="6:14">
      <c r="G43" s="1">
        <v>10</v>
      </c>
      <c r="H43" s="3">
        <f t="shared" si="1"/>
        <v>90.909090909090907</v>
      </c>
      <c r="I43" s="1"/>
      <c r="K43" s="1">
        <v>8</v>
      </c>
      <c r="L43" s="3">
        <f t="shared" si="2"/>
        <v>57.142857142857139</v>
      </c>
      <c r="N43" s="3">
        <f t="shared" si="3"/>
        <v>33.766233766233768</v>
      </c>
    </row>
    <row r="44" spans="6:14">
      <c r="G44" s="1">
        <v>8.5</v>
      </c>
      <c r="H44" s="3">
        <f t="shared" si="1"/>
        <v>77.272727272727266</v>
      </c>
      <c r="I44" s="1"/>
      <c r="K44" s="1">
        <v>7.5</v>
      </c>
      <c r="L44" s="3">
        <f t="shared" si="2"/>
        <v>53.571428571428569</v>
      </c>
      <c r="N44" s="3">
        <f t="shared" si="3"/>
        <v>23.701298701298697</v>
      </c>
    </row>
    <row r="45" spans="6:14">
      <c r="G45" s="1">
        <v>5</v>
      </c>
      <c r="H45" s="3">
        <f t="shared" si="1"/>
        <v>45.454545454545453</v>
      </c>
      <c r="I45" s="1"/>
      <c r="K45" s="1">
        <v>10</v>
      </c>
      <c r="L45" s="3">
        <f t="shared" si="2"/>
        <v>71.428571428571431</v>
      </c>
      <c r="N45" s="3">
        <f t="shared" si="3"/>
        <v>-25.974025974025977</v>
      </c>
    </row>
    <row r="46" spans="6:14">
      <c r="F46" t="s">
        <v>15</v>
      </c>
      <c r="G46" s="1">
        <v>11</v>
      </c>
      <c r="H46" s="3">
        <f>(G46/11)*100</f>
        <v>100</v>
      </c>
      <c r="I46" s="1"/>
      <c r="J46" s="1"/>
      <c r="K46" s="1">
        <v>11</v>
      </c>
      <c r="L46" s="3">
        <f>(K46/14)*100</f>
        <v>78.571428571428569</v>
      </c>
      <c r="N46" s="3">
        <f t="shared" si="3"/>
        <v>21.428571428571431</v>
      </c>
    </row>
    <row r="47" spans="6:14">
      <c r="G47" s="1">
        <v>10</v>
      </c>
      <c r="H47" s="3">
        <f t="shared" ref="H47:H90" si="4">(G47/11)*100</f>
        <v>90.909090909090907</v>
      </c>
      <c r="I47" s="1"/>
      <c r="J47" s="1"/>
      <c r="K47" s="1">
        <v>9</v>
      </c>
      <c r="L47" s="3">
        <f t="shared" ref="L47:L90" si="5">(K47/14)*100</f>
        <v>64.285714285714292</v>
      </c>
      <c r="N47" s="3">
        <f t="shared" si="3"/>
        <v>26.623376623376615</v>
      </c>
    </row>
    <row r="48" spans="6:14">
      <c r="G48" s="1">
        <v>7.5</v>
      </c>
      <c r="H48" s="3">
        <f t="shared" si="4"/>
        <v>68.181818181818173</v>
      </c>
      <c r="I48" s="1"/>
      <c r="J48" s="1"/>
      <c r="K48" s="1">
        <v>5</v>
      </c>
      <c r="L48" s="3">
        <f t="shared" si="5"/>
        <v>35.714285714285715</v>
      </c>
      <c r="N48" s="3">
        <f t="shared" si="3"/>
        <v>32.467532467532457</v>
      </c>
    </row>
    <row r="49" spans="7:14">
      <c r="G49" s="1">
        <v>8</v>
      </c>
      <c r="H49" s="3">
        <f t="shared" si="4"/>
        <v>72.727272727272734</v>
      </c>
      <c r="I49" s="1"/>
      <c r="J49" s="1"/>
      <c r="K49" s="1">
        <v>9</v>
      </c>
      <c r="L49" s="3">
        <f t="shared" si="5"/>
        <v>64.285714285714292</v>
      </c>
      <c r="N49" s="3">
        <f t="shared" si="3"/>
        <v>8.4415584415584419</v>
      </c>
    </row>
    <row r="50" spans="7:14">
      <c r="G50" s="1">
        <v>11</v>
      </c>
      <c r="H50" s="3">
        <f t="shared" si="4"/>
        <v>100</v>
      </c>
      <c r="I50" s="1"/>
      <c r="J50" s="1"/>
      <c r="K50" s="1">
        <v>10</v>
      </c>
      <c r="L50" s="3">
        <f t="shared" si="5"/>
        <v>71.428571428571431</v>
      </c>
      <c r="N50" s="3">
        <f t="shared" si="3"/>
        <v>28.571428571428569</v>
      </c>
    </row>
    <row r="51" spans="7:14">
      <c r="G51" s="1">
        <v>10.5</v>
      </c>
      <c r="H51" s="3">
        <f t="shared" si="4"/>
        <v>95.454545454545453</v>
      </c>
      <c r="I51" s="1"/>
      <c r="J51" s="1"/>
      <c r="K51" s="1">
        <v>13</v>
      </c>
      <c r="L51" s="3">
        <f t="shared" si="5"/>
        <v>92.857142857142861</v>
      </c>
      <c r="N51" s="3">
        <f t="shared" si="3"/>
        <v>2.5974025974025921</v>
      </c>
    </row>
    <row r="52" spans="7:14">
      <c r="G52" s="1">
        <v>10</v>
      </c>
      <c r="H52" s="3">
        <f t="shared" si="4"/>
        <v>90.909090909090907</v>
      </c>
      <c r="I52" s="1"/>
      <c r="J52" s="1"/>
      <c r="K52" s="1">
        <v>6</v>
      </c>
      <c r="L52" s="3">
        <f t="shared" si="5"/>
        <v>42.857142857142854</v>
      </c>
      <c r="N52" s="3">
        <f t="shared" si="3"/>
        <v>48.051948051948052</v>
      </c>
    </row>
    <row r="53" spans="7:14">
      <c r="G53" s="1">
        <v>2</v>
      </c>
      <c r="H53" s="3">
        <f t="shared" si="4"/>
        <v>18.181818181818183</v>
      </c>
      <c r="I53" s="1"/>
      <c r="J53" s="1"/>
      <c r="K53" s="1">
        <v>8</v>
      </c>
      <c r="L53" s="3">
        <f t="shared" si="5"/>
        <v>57.142857142857139</v>
      </c>
      <c r="N53" s="3">
        <f t="shared" si="3"/>
        <v>-38.961038961038952</v>
      </c>
    </row>
    <row r="54" spans="7:14">
      <c r="G54" s="1">
        <v>7</v>
      </c>
      <c r="H54" s="3">
        <f t="shared" si="4"/>
        <v>63.636363636363633</v>
      </c>
      <c r="I54" s="1"/>
      <c r="J54" s="1"/>
      <c r="K54" s="1">
        <v>9</v>
      </c>
      <c r="L54" s="3">
        <f t="shared" si="5"/>
        <v>64.285714285714292</v>
      </c>
      <c r="N54" s="3">
        <f t="shared" si="3"/>
        <v>-0.64935064935065867</v>
      </c>
    </row>
    <row r="55" spans="7:14">
      <c r="G55" s="1">
        <v>11</v>
      </c>
      <c r="H55" s="3">
        <f t="shared" si="4"/>
        <v>100</v>
      </c>
      <c r="I55" s="1"/>
      <c r="J55" s="1"/>
      <c r="K55" s="1">
        <v>9</v>
      </c>
      <c r="L55" s="3">
        <f t="shared" si="5"/>
        <v>64.285714285714292</v>
      </c>
      <c r="N55" s="3">
        <f t="shared" si="3"/>
        <v>35.714285714285708</v>
      </c>
    </row>
    <row r="56" spans="7:14">
      <c r="G56" s="1">
        <v>3.5</v>
      </c>
      <c r="H56" s="3">
        <f t="shared" si="4"/>
        <v>31.818181818181817</v>
      </c>
      <c r="I56" s="1"/>
      <c r="J56" s="1"/>
      <c r="K56" s="1">
        <v>9</v>
      </c>
      <c r="L56" s="3">
        <f t="shared" si="5"/>
        <v>64.285714285714292</v>
      </c>
      <c r="N56" s="3">
        <f t="shared" si="3"/>
        <v>-32.467532467532479</v>
      </c>
    </row>
    <row r="57" spans="7:14">
      <c r="G57" s="1">
        <v>4</v>
      </c>
      <c r="H57" s="3">
        <f t="shared" si="4"/>
        <v>36.363636363636367</v>
      </c>
      <c r="I57" s="1"/>
      <c r="J57" s="1"/>
      <c r="K57" s="1">
        <v>9</v>
      </c>
      <c r="L57" s="3">
        <f t="shared" si="5"/>
        <v>64.285714285714292</v>
      </c>
      <c r="N57" s="3">
        <f t="shared" si="3"/>
        <v>-27.922077922077925</v>
      </c>
    </row>
    <row r="58" spans="7:14">
      <c r="G58" s="1">
        <v>11</v>
      </c>
      <c r="H58" s="3">
        <f t="shared" si="4"/>
        <v>100</v>
      </c>
      <c r="I58" s="1"/>
      <c r="J58" s="1"/>
      <c r="K58" s="1">
        <v>12</v>
      </c>
      <c r="L58" s="3">
        <f t="shared" si="5"/>
        <v>85.714285714285708</v>
      </c>
      <c r="N58" s="3">
        <f t="shared" si="3"/>
        <v>14.285714285714292</v>
      </c>
    </row>
    <row r="59" spans="7:14">
      <c r="G59" s="1">
        <v>10</v>
      </c>
      <c r="H59" s="3">
        <f t="shared" si="4"/>
        <v>90.909090909090907</v>
      </c>
      <c r="I59" s="1"/>
      <c r="J59" s="1"/>
      <c r="K59" s="1">
        <v>13</v>
      </c>
      <c r="L59" s="3">
        <f t="shared" si="5"/>
        <v>92.857142857142861</v>
      </c>
      <c r="N59" s="3">
        <f t="shared" si="3"/>
        <v>-1.9480519480519547</v>
      </c>
    </row>
    <row r="60" spans="7:14">
      <c r="G60" s="1">
        <v>11</v>
      </c>
      <c r="H60" s="3">
        <f t="shared" si="4"/>
        <v>100</v>
      </c>
      <c r="I60" s="1"/>
      <c r="J60" s="1"/>
      <c r="K60" s="1">
        <v>10</v>
      </c>
      <c r="L60" s="3">
        <f t="shared" si="5"/>
        <v>71.428571428571431</v>
      </c>
      <c r="N60" s="3">
        <f t="shared" si="3"/>
        <v>28.571428571428569</v>
      </c>
    </row>
    <row r="61" spans="7:14">
      <c r="G61" s="1">
        <v>11</v>
      </c>
      <c r="H61" s="3">
        <f t="shared" si="4"/>
        <v>100</v>
      </c>
      <c r="I61" s="1"/>
      <c r="J61" s="1"/>
      <c r="K61" s="1">
        <v>9</v>
      </c>
      <c r="L61" s="3">
        <f t="shared" si="5"/>
        <v>64.285714285714292</v>
      </c>
      <c r="N61" s="3">
        <f t="shared" si="3"/>
        <v>35.714285714285708</v>
      </c>
    </row>
    <row r="62" spans="7:14">
      <c r="G62" s="1">
        <v>11</v>
      </c>
      <c r="H62" s="3">
        <f t="shared" si="4"/>
        <v>100</v>
      </c>
      <c r="I62" s="1"/>
      <c r="J62" s="1"/>
      <c r="K62" s="1">
        <v>12</v>
      </c>
      <c r="L62" s="3">
        <f t="shared" si="5"/>
        <v>85.714285714285708</v>
      </c>
      <c r="N62" s="3">
        <f t="shared" si="3"/>
        <v>14.285714285714292</v>
      </c>
    </row>
    <row r="63" spans="7:14">
      <c r="G63" s="1">
        <v>11</v>
      </c>
      <c r="H63" s="3">
        <f t="shared" si="4"/>
        <v>100</v>
      </c>
      <c r="I63" s="1"/>
      <c r="J63" s="1"/>
      <c r="K63" s="1">
        <v>10</v>
      </c>
      <c r="L63" s="3">
        <f t="shared" si="5"/>
        <v>71.428571428571431</v>
      </c>
      <c r="N63" s="3">
        <f t="shared" si="3"/>
        <v>28.571428571428569</v>
      </c>
    </row>
    <row r="64" spans="7:14">
      <c r="G64" s="1">
        <v>10</v>
      </c>
      <c r="H64" s="3">
        <f t="shared" si="4"/>
        <v>90.909090909090907</v>
      </c>
      <c r="I64" s="1"/>
      <c r="J64" s="1"/>
      <c r="K64" s="1">
        <v>13</v>
      </c>
      <c r="L64" s="3">
        <f t="shared" si="5"/>
        <v>92.857142857142861</v>
      </c>
      <c r="N64" s="3">
        <f t="shared" si="3"/>
        <v>-1.9480519480519547</v>
      </c>
    </row>
    <row r="65" spans="7:14">
      <c r="G65" s="1">
        <v>10</v>
      </c>
      <c r="H65" s="3">
        <f t="shared" si="4"/>
        <v>90.909090909090907</v>
      </c>
      <c r="I65" s="1"/>
      <c r="J65" s="1"/>
      <c r="K65" s="1">
        <v>7</v>
      </c>
      <c r="L65" s="3">
        <f t="shared" si="5"/>
        <v>50</v>
      </c>
      <c r="N65" s="3">
        <f t="shared" si="3"/>
        <v>40.909090909090907</v>
      </c>
    </row>
    <row r="66" spans="7:14">
      <c r="G66" s="1">
        <v>7</v>
      </c>
      <c r="H66" s="3">
        <f t="shared" si="4"/>
        <v>63.636363636363633</v>
      </c>
      <c r="I66" s="1"/>
      <c r="J66" s="1"/>
      <c r="K66" s="1">
        <v>6</v>
      </c>
      <c r="L66" s="3">
        <f t="shared" si="5"/>
        <v>42.857142857142854</v>
      </c>
      <c r="N66" s="3">
        <f t="shared" si="3"/>
        <v>20.779220779220779</v>
      </c>
    </row>
    <row r="67" spans="7:14">
      <c r="G67" s="1">
        <v>7</v>
      </c>
      <c r="H67" s="3">
        <f t="shared" si="4"/>
        <v>63.636363636363633</v>
      </c>
      <c r="I67" s="1"/>
      <c r="J67" s="1"/>
      <c r="K67" s="1">
        <v>9</v>
      </c>
      <c r="L67" s="3">
        <f t="shared" si="5"/>
        <v>64.285714285714292</v>
      </c>
      <c r="N67" s="3">
        <f t="shared" si="3"/>
        <v>-0.64935064935065867</v>
      </c>
    </row>
    <row r="68" spans="7:14">
      <c r="G68" s="1">
        <v>8</v>
      </c>
      <c r="H68" s="3">
        <f t="shared" si="4"/>
        <v>72.727272727272734</v>
      </c>
      <c r="I68" s="1"/>
      <c r="J68" s="1"/>
      <c r="K68" s="1">
        <v>9</v>
      </c>
      <c r="L68" s="3">
        <f t="shared" si="5"/>
        <v>64.285714285714292</v>
      </c>
      <c r="N68" s="3">
        <f t="shared" si="3"/>
        <v>8.4415584415584419</v>
      </c>
    </row>
    <row r="69" spans="7:14">
      <c r="G69" s="1">
        <v>6</v>
      </c>
      <c r="H69" s="3">
        <f t="shared" si="4"/>
        <v>54.54545454545454</v>
      </c>
      <c r="I69" s="1"/>
      <c r="J69" s="1"/>
      <c r="K69" s="1">
        <v>9</v>
      </c>
      <c r="L69" s="3">
        <f t="shared" si="5"/>
        <v>64.285714285714292</v>
      </c>
      <c r="N69" s="3">
        <f t="shared" si="3"/>
        <v>-9.7402597402597522</v>
      </c>
    </row>
    <row r="70" spans="7:14">
      <c r="G70" s="1">
        <v>10</v>
      </c>
      <c r="H70" s="3">
        <f t="shared" si="4"/>
        <v>90.909090909090907</v>
      </c>
      <c r="I70" s="1"/>
      <c r="J70" s="1"/>
      <c r="K70" s="1">
        <v>12</v>
      </c>
      <c r="L70" s="3">
        <f t="shared" si="5"/>
        <v>85.714285714285708</v>
      </c>
      <c r="N70" s="3">
        <f t="shared" si="3"/>
        <v>5.1948051948051983</v>
      </c>
    </row>
    <row r="71" spans="7:14">
      <c r="G71" s="1">
        <v>7</v>
      </c>
      <c r="H71" s="3">
        <f t="shared" si="4"/>
        <v>63.636363636363633</v>
      </c>
      <c r="I71" s="1"/>
      <c r="J71" s="1"/>
      <c r="K71" s="1">
        <v>10</v>
      </c>
      <c r="L71" s="3">
        <f t="shared" si="5"/>
        <v>71.428571428571431</v>
      </c>
      <c r="N71" s="3">
        <f t="shared" si="3"/>
        <v>-7.7922077922077975</v>
      </c>
    </row>
    <row r="72" spans="7:14">
      <c r="G72" s="1">
        <v>11</v>
      </c>
      <c r="H72" s="3">
        <f t="shared" si="4"/>
        <v>100</v>
      </c>
      <c r="I72" s="1"/>
      <c r="J72" s="1"/>
      <c r="K72" s="1">
        <v>13</v>
      </c>
      <c r="L72" s="3">
        <f t="shared" si="5"/>
        <v>92.857142857142861</v>
      </c>
      <c r="N72" s="3">
        <f t="shared" si="3"/>
        <v>7.1428571428571388</v>
      </c>
    </row>
    <row r="73" spans="7:14">
      <c r="G73" s="1">
        <v>7</v>
      </c>
      <c r="H73" s="3">
        <f t="shared" si="4"/>
        <v>63.636363636363633</v>
      </c>
      <c r="I73" s="1"/>
      <c r="J73" s="1"/>
      <c r="K73" s="1">
        <v>7</v>
      </c>
      <c r="L73" s="3">
        <f t="shared" si="5"/>
        <v>50</v>
      </c>
      <c r="N73" s="3">
        <f t="shared" si="3"/>
        <v>13.636363636363633</v>
      </c>
    </row>
    <row r="74" spans="7:14">
      <c r="G74" s="1">
        <v>8</v>
      </c>
      <c r="H74" s="3">
        <f t="shared" si="4"/>
        <v>72.727272727272734</v>
      </c>
      <c r="I74" s="1"/>
      <c r="J74" s="1"/>
      <c r="K74" s="1">
        <v>7</v>
      </c>
      <c r="L74" s="3">
        <f t="shared" si="5"/>
        <v>50</v>
      </c>
      <c r="N74" s="3">
        <f t="shared" si="3"/>
        <v>22.727272727272734</v>
      </c>
    </row>
    <row r="75" spans="7:14">
      <c r="G75" s="1">
        <v>0</v>
      </c>
      <c r="H75" s="3">
        <f t="shared" si="4"/>
        <v>0</v>
      </c>
      <c r="I75" s="1"/>
      <c r="J75" s="1"/>
      <c r="K75" s="1">
        <v>4</v>
      </c>
      <c r="L75" s="3">
        <f t="shared" si="5"/>
        <v>28.571428571428569</v>
      </c>
      <c r="N75" s="3">
        <f t="shared" si="3"/>
        <v>-28.571428571428569</v>
      </c>
    </row>
    <row r="76" spans="7:14">
      <c r="G76" s="1">
        <v>2</v>
      </c>
      <c r="H76" s="3">
        <f t="shared" si="4"/>
        <v>18.181818181818183</v>
      </c>
      <c r="I76" s="1"/>
      <c r="J76" s="1"/>
      <c r="K76" s="1">
        <v>5</v>
      </c>
      <c r="L76" s="3">
        <f t="shared" si="5"/>
        <v>35.714285714285715</v>
      </c>
      <c r="N76" s="3">
        <f t="shared" si="3"/>
        <v>-17.532467532467532</v>
      </c>
    </row>
    <row r="77" spans="7:14">
      <c r="G77" s="1">
        <v>8</v>
      </c>
      <c r="H77" s="3">
        <f t="shared" si="4"/>
        <v>72.727272727272734</v>
      </c>
      <c r="I77" s="1"/>
      <c r="J77" s="1"/>
      <c r="K77" s="1">
        <v>7</v>
      </c>
      <c r="L77" s="3">
        <f t="shared" si="5"/>
        <v>50</v>
      </c>
      <c r="N77" s="3">
        <f t="shared" si="3"/>
        <v>22.727272727272734</v>
      </c>
    </row>
    <row r="78" spans="7:14">
      <c r="G78" s="1">
        <v>8</v>
      </c>
      <c r="H78" s="3">
        <f t="shared" si="4"/>
        <v>72.727272727272734</v>
      </c>
      <c r="I78" s="1"/>
      <c r="J78" s="1"/>
      <c r="K78" s="1">
        <v>13</v>
      </c>
      <c r="L78" s="3">
        <f t="shared" si="5"/>
        <v>92.857142857142861</v>
      </c>
      <c r="N78" s="3">
        <f t="shared" si="3"/>
        <v>-20.129870129870127</v>
      </c>
    </row>
    <row r="79" spans="7:14">
      <c r="G79" s="1">
        <v>5</v>
      </c>
      <c r="H79" s="3">
        <f t="shared" si="4"/>
        <v>45.454545454545453</v>
      </c>
      <c r="I79" s="1"/>
      <c r="J79" s="1"/>
      <c r="K79" s="1">
        <v>8</v>
      </c>
      <c r="L79" s="3">
        <f t="shared" si="5"/>
        <v>57.142857142857139</v>
      </c>
      <c r="N79" s="3">
        <f t="shared" si="3"/>
        <v>-11.688311688311686</v>
      </c>
    </row>
    <row r="80" spans="7:14">
      <c r="G80" s="1">
        <v>7</v>
      </c>
      <c r="H80" s="3">
        <f t="shared" si="4"/>
        <v>63.636363636363633</v>
      </c>
      <c r="I80" s="1"/>
      <c r="J80" s="1"/>
      <c r="K80" s="1">
        <v>11</v>
      </c>
      <c r="L80" s="3">
        <f t="shared" si="5"/>
        <v>78.571428571428569</v>
      </c>
      <c r="N80" s="3">
        <f t="shared" si="3"/>
        <v>-14.935064935064936</v>
      </c>
    </row>
    <row r="81" spans="6:14">
      <c r="G81" s="1">
        <v>5</v>
      </c>
      <c r="H81" s="3">
        <f t="shared" si="4"/>
        <v>45.454545454545453</v>
      </c>
      <c r="I81" s="1"/>
      <c r="J81" s="1"/>
      <c r="K81" s="1">
        <v>10</v>
      </c>
      <c r="L81" s="3">
        <f t="shared" si="5"/>
        <v>71.428571428571431</v>
      </c>
      <c r="N81" s="3">
        <f t="shared" si="3"/>
        <v>-25.974025974025977</v>
      </c>
    </row>
    <row r="82" spans="6:14">
      <c r="G82" s="1">
        <v>4</v>
      </c>
      <c r="H82" s="3">
        <f t="shared" si="4"/>
        <v>36.363636363636367</v>
      </c>
      <c r="I82" s="1"/>
      <c r="J82" s="1"/>
      <c r="K82" s="1">
        <v>11</v>
      </c>
      <c r="L82" s="3">
        <f t="shared" si="5"/>
        <v>78.571428571428569</v>
      </c>
      <c r="N82" s="3">
        <f t="shared" si="3"/>
        <v>-42.207792207792203</v>
      </c>
    </row>
    <row r="83" spans="6:14">
      <c r="G83" s="1">
        <v>7</v>
      </c>
      <c r="H83" s="3">
        <f t="shared" si="4"/>
        <v>63.636363636363633</v>
      </c>
      <c r="I83" s="1"/>
      <c r="J83" s="1"/>
      <c r="K83" s="1">
        <v>12</v>
      </c>
      <c r="L83" s="3">
        <f t="shared" si="5"/>
        <v>85.714285714285708</v>
      </c>
      <c r="N83" s="3">
        <f t="shared" ref="N83:N129" si="6">H83-L83</f>
        <v>-22.077922077922075</v>
      </c>
    </row>
    <row r="84" spans="6:14">
      <c r="G84" s="1">
        <v>10</v>
      </c>
      <c r="H84" s="3">
        <f t="shared" si="4"/>
        <v>90.909090909090907</v>
      </c>
      <c r="I84" s="1"/>
      <c r="J84" s="1"/>
      <c r="K84" s="1">
        <v>2</v>
      </c>
      <c r="L84" s="3">
        <f t="shared" si="5"/>
        <v>14.285714285714285</v>
      </c>
      <c r="N84" s="3">
        <f t="shared" si="6"/>
        <v>76.623376623376629</v>
      </c>
    </row>
    <row r="85" spans="6:14">
      <c r="G85" s="1">
        <v>6</v>
      </c>
      <c r="H85" s="3">
        <f t="shared" si="4"/>
        <v>54.54545454545454</v>
      </c>
      <c r="I85" s="1"/>
      <c r="J85" s="1"/>
      <c r="K85" s="1">
        <v>6</v>
      </c>
      <c r="L85" s="3">
        <f t="shared" si="5"/>
        <v>42.857142857142854</v>
      </c>
      <c r="N85" s="3">
        <f t="shared" si="6"/>
        <v>11.688311688311686</v>
      </c>
    </row>
    <row r="86" spans="6:14">
      <c r="G86" s="1">
        <v>4</v>
      </c>
      <c r="H86" s="3">
        <f t="shared" si="4"/>
        <v>36.363636363636367</v>
      </c>
      <c r="I86" s="1"/>
      <c r="J86" s="1"/>
      <c r="K86" s="1">
        <v>5</v>
      </c>
      <c r="L86" s="3">
        <f t="shared" si="5"/>
        <v>35.714285714285715</v>
      </c>
      <c r="N86" s="3">
        <f t="shared" si="6"/>
        <v>0.64935064935065157</v>
      </c>
    </row>
    <row r="87" spans="6:14">
      <c r="G87" s="1">
        <v>3</v>
      </c>
      <c r="H87" s="3">
        <f t="shared" si="4"/>
        <v>27.27272727272727</v>
      </c>
      <c r="I87" s="1"/>
      <c r="J87" s="1"/>
      <c r="K87" s="1">
        <v>2</v>
      </c>
      <c r="L87" s="3">
        <f t="shared" si="5"/>
        <v>14.285714285714285</v>
      </c>
      <c r="N87" s="3">
        <f t="shared" si="6"/>
        <v>12.987012987012985</v>
      </c>
    </row>
    <row r="88" spans="6:14">
      <c r="G88" s="1">
        <v>7</v>
      </c>
      <c r="H88" s="3">
        <f t="shared" si="4"/>
        <v>63.636363636363633</v>
      </c>
      <c r="I88" s="1"/>
      <c r="J88" s="1"/>
      <c r="K88" s="1">
        <v>5</v>
      </c>
      <c r="L88" s="3">
        <f t="shared" si="5"/>
        <v>35.714285714285715</v>
      </c>
      <c r="N88" s="3">
        <f t="shared" si="6"/>
        <v>27.922077922077918</v>
      </c>
    </row>
    <row r="89" spans="6:14">
      <c r="G89" s="1">
        <v>8</v>
      </c>
      <c r="H89" s="3">
        <f t="shared" si="4"/>
        <v>72.727272727272734</v>
      </c>
      <c r="I89" s="1"/>
      <c r="J89" s="1"/>
      <c r="K89" s="1">
        <v>12</v>
      </c>
      <c r="L89" s="3">
        <f t="shared" si="5"/>
        <v>85.714285714285708</v>
      </c>
      <c r="N89" s="3">
        <f t="shared" si="6"/>
        <v>-12.987012987012974</v>
      </c>
    </row>
    <row r="90" spans="6:14">
      <c r="G90" s="1">
        <v>6</v>
      </c>
      <c r="H90" s="3">
        <f t="shared" si="4"/>
        <v>54.54545454545454</v>
      </c>
      <c r="I90" s="1"/>
      <c r="J90" s="1"/>
      <c r="K90" s="1">
        <v>10</v>
      </c>
      <c r="L90" s="3">
        <f t="shared" si="5"/>
        <v>71.428571428571431</v>
      </c>
      <c r="N90" s="3">
        <f t="shared" si="6"/>
        <v>-16.883116883116891</v>
      </c>
    </row>
    <row r="91" spans="6:14">
      <c r="F91" t="s">
        <v>16</v>
      </c>
      <c r="G91" s="6">
        <v>4</v>
      </c>
      <c r="H91" s="10">
        <f>G91/10*100</f>
        <v>40</v>
      </c>
      <c r="I91" s="6"/>
      <c r="J91" s="6"/>
      <c r="K91" s="6">
        <v>10</v>
      </c>
      <c r="L91" s="10">
        <f>K91/15*100</f>
        <v>66.666666666666657</v>
      </c>
      <c r="N91" s="3">
        <f t="shared" si="6"/>
        <v>-26.666666666666657</v>
      </c>
    </row>
    <row r="92" spans="6:14">
      <c r="G92" s="6">
        <v>6.5</v>
      </c>
      <c r="H92" s="10">
        <f t="shared" ref="H92:H129" si="7">G92/10*100</f>
        <v>65</v>
      </c>
      <c r="I92" s="6"/>
      <c r="J92" s="6"/>
      <c r="K92" s="6">
        <v>9</v>
      </c>
      <c r="L92" s="10">
        <f t="shared" ref="L92:L129" si="8">K92/15*100</f>
        <v>60</v>
      </c>
      <c r="N92" s="3">
        <f t="shared" si="6"/>
        <v>5</v>
      </c>
    </row>
    <row r="93" spans="6:14">
      <c r="G93" s="6">
        <v>9.5</v>
      </c>
      <c r="H93" s="10">
        <f t="shared" si="7"/>
        <v>95</v>
      </c>
      <c r="I93" s="6"/>
      <c r="J93" s="6"/>
      <c r="K93" s="6">
        <v>5</v>
      </c>
      <c r="L93" s="10">
        <f t="shared" si="8"/>
        <v>33.333333333333329</v>
      </c>
      <c r="N93" s="3">
        <f t="shared" si="6"/>
        <v>61.666666666666671</v>
      </c>
    </row>
    <row r="94" spans="6:14">
      <c r="G94" s="6">
        <v>10</v>
      </c>
      <c r="H94" s="10">
        <f t="shared" si="7"/>
        <v>100</v>
      </c>
      <c r="I94" s="6"/>
      <c r="J94" s="6"/>
      <c r="K94" s="6">
        <v>11</v>
      </c>
      <c r="L94" s="10">
        <f t="shared" si="8"/>
        <v>73.333333333333329</v>
      </c>
      <c r="N94" s="3">
        <f t="shared" si="6"/>
        <v>26.666666666666671</v>
      </c>
    </row>
    <row r="95" spans="6:14">
      <c r="G95" s="6">
        <v>8</v>
      </c>
      <c r="H95" s="10">
        <f t="shared" si="7"/>
        <v>80</v>
      </c>
      <c r="I95" s="6"/>
      <c r="J95" s="6"/>
      <c r="K95" s="6">
        <v>13</v>
      </c>
      <c r="L95" s="10">
        <f t="shared" si="8"/>
        <v>86.666666666666671</v>
      </c>
      <c r="N95" s="3">
        <f t="shared" si="6"/>
        <v>-6.6666666666666714</v>
      </c>
    </row>
    <row r="96" spans="6:14">
      <c r="G96" s="6">
        <v>3.5</v>
      </c>
      <c r="H96" s="10">
        <f t="shared" si="7"/>
        <v>35</v>
      </c>
      <c r="I96" s="6"/>
      <c r="J96" s="6"/>
      <c r="K96" s="6">
        <v>10.5</v>
      </c>
      <c r="L96" s="10">
        <f t="shared" si="8"/>
        <v>70</v>
      </c>
      <c r="N96" s="3">
        <f t="shared" si="6"/>
        <v>-35</v>
      </c>
    </row>
    <row r="97" spans="7:14">
      <c r="G97" s="6">
        <v>4</v>
      </c>
      <c r="H97" s="10">
        <f t="shared" si="7"/>
        <v>40</v>
      </c>
      <c r="I97" s="6"/>
      <c r="J97" s="6"/>
      <c r="K97" s="6">
        <v>4</v>
      </c>
      <c r="L97" s="10">
        <f t="shared" si="8"/>
        <v>26.666666666666668</v>
      </c>
      <c r="N97" s="3">
        <f t="shared" si="6"/>
        <v>13.333333333333332</v>
      </c>
    </row>
    <row r="98" spans="7:14">
      <c r="G98" s="6">
        <v>10</v>
      </c>
      <c r="H98" s="10">
        <f t="shared" si="7"/>
        <v>100</v>
      </c>
      <c r="I98" s="6"/>
      <c r="J98" s="6"/>
      <c r="K98" s="6">
        <v>13</v>
      </c>
      <c r="L98" s="10">
        <f t="shared" si="8"/>
        <v>86.666666666666671</v>
      </c>
      <c r="N98" s="3">
        <f t="shared" si="6"/>
        <v>13.333333333333329</v>
      </c>
    </row>
    <row r="99" spans="7:14">
      <c r="G99" s="6">
        <v>9.5</v>
      </c>
      <c r="H99" s="10">
        <f t="shared" si="7"/>
        <v>95</v>
      </c>
      <c r="I99" s="6"/>
      <c r="J99" s="6"/>
      <c r="K99" s="6">
        <v>13</v>
      </c>
      <c r="L99" s="10">
        <f t="shared" si="8"/>
        <v>86.666666666666671</v>
      </c>
      <c r="N99" s="3">
        <f t="shared" si="6"/>
        <v>8.3333333333333286</v>
      </c>
    </row>
    <row r="100" spans="7:14">
      <c r="G100" s="6">
        <v>10</v>
      </c>
      <c r="H100" s="10">
        <f t="shared" si="7"/>
        <v>100</v>
      </c>
      <c r="I100" s="6"/>
      <c r="J100" s="6"/>
      <c r="K100" s="6">
        <v>10</v>
      </c>
      <c r="L100" s="10">
        <f t="shared" si="8"/>
        <v>66.666666666666657</v>
      </c>
      <c r="N100" s="3">
        <f t="shared" si="6"/>
        <v>33.333333333333343</v>
      </c>
    </row>
    <row r="101" spans="7:14">
      <c r="G101" s="6">
        <v>10</v>
      </c>
      <c r="H101" s="10">
        <f t="shared" si="7"/>
        <v>100</v>
      </c>
      <c r="I101" s="6"/>
      <c r="J101" s="6"/>
      <c r="K101" s="6">
        <v>13</v>
      </c>
      <c r="L101" s="10">
        <f t="shared" si="8"/>
        <v>86.666666666666671</v>
      </c>
      <c r="N101" s="3">
        <f t="shared" si="6"/>
        <v>13.333333333333329</v>
      </c>
    </row>
    <row r="102" spans="7:14">
      <c r="G102" s="6">
        <v>2</v>
      </c>
      <c r="H102" s="10">
        <f t="shared" si="7"/>
        <v>20</v>
      </c>
      <c r="I102" s="6"/>
      <c r="J102" s="6"/>
      <c r="K102" s="6">
        <v>4</v>
      </c>
      <c r="L102" s="10">
        <f t="shared" si="8"/>
        <v>26.666666666666668</v>
      </c>
      <c r="N102" s="3">
        <f t="shared" si="6"/>
        <v>-6.6666666666666679</v>
      </c>
    </row>
    <row r="103" spans="7:14">
      <c r="G103" s="6">
        <v>8.5</v>
      </c>
      <c r="H103" s="10">
        <f t="shared" si="7"/>
        <v>85</v>
      </c>
      <c r="I103" s="6"/>
      <c r="J103" s="6"/>
      <c r="K103" s="6">
        <v>9.5</v>
      </c>
      <c r="L103" s="10">
        <f t="shared" si="8"/>
        <v>63.333333333333329</v>
      </c>
      <c r="N103" s="3">
        <f t="shared" si="6"/>
        <v>21.666666666666671</v>
      </c>
    </row>
    <row r="104" spans="7:14">
      <c r="G104" s="6">
        <v>10</v>
      </c>
      <c r="H104" s="10">
        <f t="shared" si="7"/>
        <v>100</v>
      </c>
      <c r="I104" s="6"/>
      <c r="J104" s="6"/>
      <c r="K104" s="6">
        <v>12</v>
      </c>
      <c r="L104" s="10">
        <f t="shared" si="8"/>
        <v>80</v>
      </c>
      <c r="N104" s="3">
        <f t="shared" si="6"/>
        <v>20</v>
      </c>
    </row>
    <row r="105" spans="7:14">
      <c r="G105" s="6">
        <v>6.5</v>
      </c>
      <c r="H105" s="10">
        <f t="shared" si="7"/>
        <v>65</v>
      </c>
      <c r="I105" s="6"/>
      <c r="J105" s="6"/>
      <c r="K105" s="6">
        <v>12.5</v>
      </c>
      <c r="L105" s="10">
        <f t="shared" si="8"/>
        <v>83.333333333333343</v>
      </c>
      <c r="N105" s="3">
        <f t="shared" si="6"/>
        <v>-18.333333333333343</v>
      </c>
    </row>
    <row r="106" spans="7:14">
      <c r="G106" s="6">
        <v>5.5</v>
      </c>
      <c r="H106" s="10">
        <f t="shared" si="7"/>
        <v>55.000000000000007</v>
      </c>
      <c r="I106" s="6"/>
      <c r="J106" s="6"/>
      <c r="K106" s="6">
        <v>9</v>
      </c>
      <c r="L106" s="10">
        <f t="shared" si="8"/>
        <v>60</v>
      </c>
      <c r="N106" s="3">
        <f t="shared" si="6"/>
        <v>-4.9999999999999929</v>
      </c>
    </row>
    <row r="107" spans="7:14">
      <c r="G107" s="6">
        <v>9.5</v>
      </c>
      <c r="H107" s="10">
        <f t="shared" si="7"/>
        <v>95</v>
      </c>
      <c r="I107" s="6"/>
      <c r="J107" s="6"/>
      <c r="K107" s="6">
        <v>7</v>
      </c>
      <c r="L107" s="10">
        <f t="shared" si="8"/>
        <v>46.666666666666664</v>
      </c>
      <c r="N107" s="3">
        <f t="shared" si="6"/>
        <v>48.333333333333336</v>
      </c>
    </row>
    <row r="108" spans="7:14">
      <c r="G108" s="6">
        <v>4.5</v>
      </c>
      <c r="H108" s="10">
        <f t="shared" si="7"/>
        <v>45</v>
      </c>
      <c r="I108" s="6"/>
      <c r="J108" s="6"/>
      <c r="K108" s="6">
        <v>7</v>
      </c>
      <c r="L108" s="10">
        <f t="shared" si="8"/>
        <v>46.666666666666664</v>
      </c>
      <c r="N108" s="3">
        <f t="shared" si="6"/>
        <v>-1.6666666666666643</v>
      </c>
    </row>
    <row r="109" spans="7:14">
      <c r="G109" s="6">
        <v>5</v>
      </c>
      <c r="H109" s="10">
        <f t="shared" si="7"/>
        <v>50</v>
      </c>
      <c r="I109" s="6"/>
      <c r="J109" s="6"/>
      <c r="K109" s="6">
        <v>6</v>
      </c>
      <c r="L109" s="10">
        <f t="shared" si="8"/>
        <v>40</v>
      </c>
      <c r="N109" s="3">
        <f t="shared" si="6"/>
        <v>10</v>
      </c>
    </row>
    <row r="110" spans="7:14">
      <c r="G110" s="6">
        <v>7</v>
      </c>
      <c r="H110" s="10">
        <f t="shared" si="7"/>
        <v>70</v>
      </c>
      <c r="I110" s="6"/>
      <c r="J110" s="6"/>
      <c r="K110" s="6">
        <v>10</v>
      </c>
      <c r="L110" s="10">
        <f t="shared" si="8"/>
        <v>66.666666666666657</v>
      </c>
      <c r="N110" s="3">
        <f t="shared" si="6"/>
        <v>3.3333333333333428</v>
      </c>
    </row>
    <row r="111" spans="7:14">
      <c r="G111" s="6">
        <v>2</v>
      </c>
      <c r="H111" s="10">
        <f t="shared" si="7"/>
        <v>20</v>
      </c>
      <c r="I111" s="6"/>
      <c r="J111" s="6"/>
      <c r="K111" s="6">
        <v>4</v>
      </c>
      <c r="L111" s="10">
        <f t="shared" si="8"/>
        <v>26.666666666666668</v>
      </c>
      <c r="N111" s="3">
        <f t="shared" si="6"/>
        <v>-6.6666666666666679</v>
      </c>
    </row>
    <row r="112" spans="7:14">
      <c r="G112" s="6">
        <v>8.5</v>
      </c>
      <c r="H112" s="10">
        <f t="shared" si="7"/>
        <v>85</v>
      </c>
      <c r="I112" s="6"/>
      <c r="J112" s="6"/>
      <c r="K112" s="6">
        <v>9</v>
      </c>
      <c r="L112" s="10">
        <f t="shared" si="8"/>
        <v>60</v>
      </c>
      <c r="N112" s="3">
        <f t="shared" si="6"/>
        <v>25</v>
      </c>
    </row>
    <row r="113" spans="7:14">
      <c r="G113" s="6">
        <v>5</v>
      </c>
      <c r="H113" s="10">
        <f t="shared" si="7"/>
        <v>50</v>
      </c>
      <c r="I113" s="6"/>
      <c r="J113" s="6"/>
      <c r="K113" s="6">
        <v>7</v>
      </c>
      <c r="L113" s="10">
        <f t="shared" si="8"/>
        <v>46.666666666666664</v>
      </c>
      <c r="N113" s="3">
        <f t="shared" si="6"/>
        <v>3.3333333333333357</v>
      </c>
    </row>
    <row r="114" spans="7:14">
      <c r="G114" s="6">
        <v>4</v>
      </c>
      <c r="H114" s="10">
        <f t="shared" si="7"/>
        <v>40</v>
      </c>
      <c r="I114" s="6"/>
      <c r="J114" s="6"/>
      <c r="K114" s="6">
        <v>7</v>
      </c>
      <c r="L114" s="10">
        <f t="shared" si="8"/>
        <v>46.666666666666664</v>
      </c>
      <c r="N114" s="3">
        <f t="shared" si="6"/>
        <v>-6.6666666666666643</v>
      </c>
    </row>
    <row r="115" spans="7:14">
      <c r="G115" s="6">
        <v>4</v>
      </c>
      <c r="H115" s="10">
        <f t="shared" si="7"/>
        <v>40</v>
      </c>
      <c r="I115" s="6"/>
      <c r="J115" s="6"/>
      <c r="K115" s="6">
        <v>7</v>
      </c>
      <c r="L115" s="10">
        <f t="shared" si="8"/>
        <v>46.666666666666664</v>
      </c>
      <c r="N115" s="3">
        <f t="shared" si="6"/>
        <v>-6.6666666666666643</v>
      </c>
    </row>
    <row r="116" spans="7:14">
      <c r="G116" s="6">
        <v>0.5</v>
      </c>
      <c r="H116" s="10">
        <f t="shared" si="7"/>
        <v>5</v>
      </c>
      <c r="I116" s="6"/>
      <c r="J116" s="6"/>
      <c r="K116" s="6">
        <v>5</v>
      </c>
      <c r="L116" s="10">
        <f t="shared" si="8"/>
        <v>33.333333333333329</v>
      </c>
      <c r="N116" s="3">
        <f t="shared" si="6"/>
        <v>-28.333333333333329</v>
      </c>
    </row>
    <row r="117" spans="7:14">
      <c r="G117" s="6">
        <v>10</v>
      </c>
      <c r="H117" s="10">
        <f t="shared" si="7"/>
        <v>100</v>
      </c>
      <c r="I117" s="6"/>
      <c r="J117" s="6"/>
      <c r="K117" s="6">
        <v>12</v>
      </c>
      <c r="L117" s="10">
        <f t="shared" si="8"/>
        <v>80</v>
      </c>
      <c r="N117" s="3">
        <f t="shared" si="6"/>
        <v>20</v>
      </c>
    </row>
    <row r="118" spans="7:14">
      <c r="G118" s="6">
        <v>10</v>
      </c>
      <c r="H118" s="10">
        <f t="shared" si="7"/>
        <v>100</v>
      </c>
      <c r="I118" s="6"/>
      <c r="J118" s="6"/>
      <c r="K118" s="6">
        <v>12.5</v>
      </c>
      <c r="L118" s="10">
        <f t="shared" si="8"/>
        <v>83.333333333333343</v>
      </c>
      <c r="N118" s="3">
        <f t="shared" si="6"/>
        <v>16.666666666666657</v>
      </c>
    </row>
    <row r="119" spans="7:14">
      <c r="G119" s="6">
        <v>10</v>
      </c>
      <c r="H119" s="10">
        <f t="shared" si="7"/>
        <v>100</v>
      </c>
      <c r="I119" s="6"/>
      <c r="J119" s="6"/>
      <c r="K119" s="6">
        <v>9</v>
      </c>
      <c r="L119" s="10">
        <f t="shared" si="8"/>
        <v>60</v>
      </c>
      <c r="N119" s="3">
        <f t="shared" si="6"/>
        <v>40</v>
      </c>
    </row>
    <row r="120" spans="7:14">
      <c r="G120" s="6">
        <v>10</v>
      </c>
      <c r="H120" s="10">
        <f t="shared" si="7"/>
        <v>100</v>
      </c>
      <c r="I120" s="6"/>
      <c r="J120" s="6"/>
      <c r="K120" s="6">
        <v>12</v>
      </c>
      <c r="L120" s="10">
        <f t="shared" si="8"/>
        <v>80</v>
      </c>
      <c r="N120" s="3">
        <f t="shared" si="6"/>
        <v>20</v>
      </c>
    </row>
    <row r="121" spans="7:14">
      <c r="G121" s="6">
        <v>10</v>
      </c>
      <c r="H121" s="10">
        <f t="shared" si="7"/>
        <v>100</v>
      </c>
      <c r="I121" s="6"/>
      <c r="J121" s="6"/>
      <c r="K121" s="6">
        <v>10</v>
      </c>
      <c r="L121" s="10">
        <f t="shared" si="8"/>
        <v>66.666666666666657</v>
      </c>
      <c r="N121" s="3">
        <f t="shared" si="6"/>
        <v>33.333333333333343</v>
      </c>
    </row>
    <row r="122" spans="7:14">
      <c r="G122" s="6">
        <v>2.5</v>
      </c>
      <c r="H122" s="10">
        <f t="shared" si="7"/>
        <v>25</v>
      </c>
      <c r="I122" s="6"/>
      <c r="J122" s="6"/>
      <c r="K122" s="6">
        <v>6</v>
      </c>
      <c r="L122" s="10">
        <f t="shared" si="8"/>
        <v>40</v>
      </c>
      <c r="N122" s="3">
        <f t="shared" si="6"/>
        <v>-15</v>
      </c>
    </row>
    <row r="123" spans="7:14">
      <c r="G123" s="6">
        <v>9</v>
      </c>
      <c r="H123" s="10">
        <f t="shared" si="7"/>
        <v>90</v>
      </c>
      <c r="I123" s="6"/>
      <c r="J123" s="6"/>
      <c r="K123" s="6">
        <v>9</v>
      </c>
      <c r="L123" s="10">
        <f t="shared" si="8"/>
        <v>60</v>
      </c>
      <c r="N123" s="3">
        <f t="shared" si="6"/>
        <v>30</v>
      </c>
    </row>
    <row r="124" spans="7:14">
      <c r="G124" s="6">
        <v>3.5</v>
      </c>
      <c r="H124" s="10">
        <f t="shared" si="7"/>
        <v>35</v>
      </c>
      <c r="I124" s="6"/>
      <c r="J124" s="6"/>
      <c r="K124" s="6">
        <v>5</v>
      </c>
      <c r="L124" s="10">
        <f t="shared" si="8"/>
        <v>33.333333333333329</v>
      </c>
      <c r="N124" s="3">
        <f t="shared" si="6"/>
        <v>1.6666666666666714</v>
      </c>
    </row>
    <row r="125" spans="7:14">
      <c r="G125" s="6">
        <v>4.5</v>
      </c>
      <c r="H125" s="10">
        <f t="shared" si="7"/>
        <v>45</v>
      </c>
      <c r="I125" s="6"/>
      <c r="J125" s="6"/>
      <c r="K125" s="6">
        <v>7</v>
      </c>
      <c r="L125" s="10">
        <f t="shared" si="8"/>
        <v>46.666666666666664</v>
      </c>
      <c r="N125" s="3">
        <f t="shared" si="6"/>
        <v>-1.6666666666666643</v>
      </c>
    </row>
    <row r="126" spans="7:14">
      <c r="G126" s="6">
        <v>5</v>
      </c>
      <c r="H126" s="10">
        <f t="shared" si="7"/>
        <v>50</v>
      </c>
      <c r="I126" s="6"/>
      <c r="J126" s="6"/>
      <c r="K126" s="6">
        <v>9.5</v>
      </c>
      <c r="L126" s="10">
        <f t="shared" si="8"/>
        <v>63.333333333333329</v>
      </c>
      <c r="N126" s="3">
        <f t="shared" si="6"/>
        <v>-13.333333333333329</v>
      </c>
    </row>
    <row r="127" spans="7:14">
      <c r="G127" s="6">
        <v>4</v>
      </c>
      <c r="H127" s="10">
        <f t="shared" si="7"/>
        <v>40</v>
      </c>
      <c r="I127" s="6"/>
      <c r="J127" s="6"/>
      <c r="K127" s="6">
        <v>10.5</v>
      </c>
      <c r="L127" s="10">
        <f t="shared" si="8"/>
        <v>70</v>
      </c>
      <c r="N127" s="3">
        <f t="shared" si="6"/>
        <v>-30</v>
      </c>
    </row>
    <row r="128" spans="7:14">
      <c r="G128" s="6">
        <v>7</v>
      </c>
      <c r="H128" s="10">
        <f t="shared" si="7"/>
        <v>70</v>
      </c>
      <c r="I128" s="6"/>
      <c r="J128" s="6"/>
      <c r="K128" s="6">
        <v>11</v>
      </c>
      <c r="L128" s="10">
        <f t="shared" si="8"/>
        <v>73.333333333333329</v>
      </c>
      <c r="N128" s="3">
        <f t="shared" si="6"/>
        <v>-3.3333333333333286</v>
      </c>
    </row>
    <row r="129" spans="7:14">
      <c r="G129" s="6">
        <v>7</v>
      </c>
      <c r="H129" s="10">
        <f t="shared" si="7"/>
        <v>70</v>
      </c>
      <c r="I129" s="6"/>
      <c r="J129" s="6"/>
      <c r="K129" s="6">
        <v>13</v>
      </c>
      <c r="L129" s="10">
        <f t="shared" si="8"/>
        <v>86.666666666666671</v>
      </c>
      <c r="N129" s="3">
        <f t="shared" si="6"/>
        <v>-16.666666666666671</v>
      </c>
    </row>
  </sheetData>
  <mergeCells count="2">
    <mergeCell ref="G4:H4"/>
    <mergeCell ref="K4:L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Initial </vt:lpstr>
      <vt:lpstr>jigsaw</vt:lpstr>
      <vt:lpstr>Mod jigsaw</vt:lpstr>
      <vt:lpstr>Analysis</vt:lpstr>
      <vt:lpstr>Sheet2</vt:lpstr>
    </vt:vector>
  </TitlesOfParts>
  <Company>Estrella Mountain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Rachel</cp:lastModifiedBy>
  <dcterms:created xsi:type="dcterms:W3CDTF">2012-02-02T22:49:15Z</dcterms:created>
  <dcterms:modified xsi:type="dcterms:W3CDTF">2012-11-15T19:25:55Z</dcterms:modified>
</cp:coreProperties>
</file>