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C:\Users\racyc00002\Downloads\"/>
    </mc:Choice>
  </mc:AlternateContent>
  <xr:revisionPtr revIDLastSave="0" documentId="13_ncr:1_{F8823F88-3A30-423D-B8A9-375AD47EB1FF}" xr6:coauthVersionLast="36" xr6:coauthVersionMax="36" xr10:uidLastSave="{00000000-0000-0000-0000-000000000000}"/>
  <bookViews>
    <workbookView xWindow="0" yWindow="0" windowWidth="14370" windowHeight="7350" activeTab="1" xr2:uid="{2B38BB86-C42E-4A52-A8C7-62F08265A9AB}"/>
  </bookViews>
  <sheets>
    <sheet name="181 Combined" sheetId="1" r:id="rId1"/>
    <sheet name="182 Combined" sheetId="13" r:id="rId2"/>
    <sheet name="Start 181" sheetId="10" r:id="rId3"/>
    <sheet name="BIO181XT_36860" sheetId="2" r:id="rId4"/>
    <sheet name="BIO181_12726" sheetId="3" r:id="rId5"/>
    <sheet name="BIO181_12724" sheetId="4" r:id="rId6"/>
    <sheet name="End 181" sheetId="11" r:id="rId7"/>
    <sheet name="Start 182" sheetId="12" r:id="rId8"/>
    <sheet name="BIO182_Rojas _x0009__x0009_" sheetId="5" r:id="rId9"/>
    <sheet name="BIO182_36197" sheetId="6" r:id="rId10"/>
    <sheet name="BIO182_12772" sheetId="7" r:id="rId11"/>
    <sheet name="BIO182_12760" sheetId="8" r:id="rId12"/>
    <sheet name="End 182" sheetId="9" r:id="rId1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13" l="1"/>
  <c r="B30" i="13"/>
  <c r="B31" i="13"/>
  <c r="B32" i="13"/>
  <c r="C29" i="1"/>
  <c r="C30" i="1"/>
  <c r="C31" i="1"/>
  <c r="C32" i="1"/>
  <c r="C32" i="13" l="1"/>
  <c r="C31" i="13"/>
  <c r="C29" i="13"/>
  <c r="J3" i="13"/>
  <c r="J4" i="13"/>
  <c r="J5" i="13"/>
  <c r="J6" i="13"/>
  <c r="J7" i="13"/>
  <c r="L7" i="13" s="1"/>
  <c r="J8" i="13"/>
  <c r="J9" i="13"/>
  <c r="J10" i="13"/>
  <c r="L10" i="13" s="1"/>
  <c r="J11" i="13"/>
  <c r="L11" i="13" s="1"/>
  <c r="J12" i="13"/>
  <c r="J13" i="13"/>
  <c r="J14" i="13"/>
  <c r="J15" i="13"/>
  <c r="J16" i="13"/>
  <c r="J17" i="13"/>
  <c r="J18" i="13"/>
  <c r="J19" i="13"/>
  <c r="J20" i="13"/>
  <c r="J21" i="13"/>
  <c r="J22" i="13"/>
  <c r="J23" i="13"/>
  <c r="L23" i="13" s="1"/>
  <c r="J24" i="13"/>
  <c r="J25" i="13"/>
  <c r="I3" i="13"/>
  <c r="I4" i="13"/>
  <c r="I5" i="13"/>
  <c r="I6" i="13"/>
  <c r="I7" i="13"/>
  <c r="I8" i="13"/>
  <c r="I9" i="13"/>
  <c r="I10" i="13"/>
  <c r="I11" i="13"/>
  <c r="K11" i="13" s="1"/>
  <c r="I12" i="13"/>
  <c r="I13" i="13"/>
  <c r="I14" i="13"/>
  <c r="K14" i="13" s="1"/>
  <c r="I15" i="13"/>
  <c r="I16" i="13"/>
  <c r="I17" i="13"/>
  <c r="I18" i="13"/>
  <c r="K18" i="13" s="1"/>
  <c r="I19" i="13"/>
  <c r="I20" i="13"/>
  <c r="I21" i="13"/>
  <c r="I22" i="13"/>
  <c r="I23" i="13"/>
  <c r="K23" i="13" s="1"/>
  <c r="I24" i="13"/>
  <c r="I25" i="13"/>
  <c r="H3" i="13"/>
  <c r="H4" i="13"/>
  <c r="H5" i="13"/>
  <c r="H6" i="13"/>
  <c r="H7" i="13"/>
  <c r="H8" i="13"/>
  <c r="H9" i="13"/>
  <c r="H10" i="13"/>
  <c r="H11" i="13"/>
  <c r="H12" i="13"/>
  <c r="H13" i="13"/>
  <c r="H14" i="13"/>
  <c r="H15" i="13"/>
  <c r="H16" i="13"/>
  <c r="H17" i="13"/>
  <c r="H18" i="13"/>
  <c r="H19" i="13"/>
  <c r="H20" i="13"/>
  <c r="H21" i="13"/>
  <c r="H22" i="13"/>
  <c r="H23" i="13"/>
  <c r="H24" i="13"/>
  <c r="H25" i="13"/>
  <c r="G3" i="13"/>
  <c r="G4" i="13"/>
  <c r="G5" i="13"/>
  <c r="G6" i="13"/>
  <c r="G7" i="13"/>
  <c r="G8" i="13"/>
  <c r="G9" i="13"/>
  <c r="G10" i="13"/>
  <c r="G11" i="13"/>
  <c r="G12" i="13"/>
  <c r="G13" i="13"/>
  <c r="G14" i="13"/>
  <c r="G15" i="13"/>
  <c r="G16" i="13"/>
  <c r="G17" i="13"/>
  <c r="G18" i="13"/>
  <c r="G19" i="13"/>
  <c r="G20" i="13"/>
  <c r="G21" i="13"/>
  <c r="G22" i="13"/>
  <c r="G23" i="13"/>
  <c r="G24" i="13"/>
  <c r="G25" i="13"/>
  <c r="F3" i="13"/>
  <c r="F4" i="13"/>
  <c r="F5" i="13"/>
  <c r="F6" i="13"/>
  <c r="F7" i="13"/>
  <c r="F8" i="13"/>
  <c r="F9" i="13"/>
  <c r="F10" i="13"/>
  <c r="F11" i="13"/>
  <c r="F12" i="13"/>
  <c r="F13" i="13"/>
  <c r="F14" i="13"/>
  <c r="F15" i="13"/>
  <c r="F16" i="13"/>
  <c r="F17" i="13"/>
  <c r="F18" i="13"/>
  <c r="F19" i="13"/>
  <c r="F20" i="13"/>
  <c r="F21" i="13"/>
  <c r="F22" i="13"/>
  <c r="F23" i="13"/>
  <c r="F24" i="13"/>
  <c r="F25" i="13"/>
  <c r="E3" i="13"/>
  <c r="E4" i="13"/>
  <c r="E5" i="13"/>
  <c r="E6" i="13"/>
  <c r="E7" i="13"/>
  <c r="E8" i="13"/>
  <c r="E9" i="13"/>
  <c r="E10" i="13"/>
  <c r="E11" i="13"/>
  <c r="E12" i="13"/>
  <c r="E13" i="13"/>
  <c r="E14" i="13"/>
  <c r="E15" i="13"/>
  <c r="E16" i="13"/>
  <c r="E17" i="13"/>
  <c r="E18" i="13"/>
  <c r="E19" i="13"/>
  <c r="E20" i="13"/>
  <c r="E21" i="13"/>
  <c r="E22" i="13"/>
  <c r="E23" i="13"/>
  <c r="E24" i="13"/>
  <c r="E25" i="13"/>
  <c r="E2" i="13"/>
  <c r="F2" i="13"/>
  <c r="G2" i="13"/>
  <c r="H2" i="13"/>
  <c r="I2" i="13"/>
  <c r="I26" i="13" s="1"/>
  <c r="J2" i="13"/>
  <c r="D3" i="13"/>
  <c r="D4" i="13"/>
  <c r="D5" i="13"/>
  <c r="D26" i="13" s="1"/>
  <c r="D6" i="13"/>
  <c r="D7" i="13"/>
  <c r="D8" i="13"/>
  <c r="D9" i="13"/>
  <c r="K9" i="13" s="1"/>
  <c r="D10" i="13"/>
  <c r="D11" i="13"/>
  <c r="D12" i="13"/>
  <c r="D13" i="13"/>
  <c r="L13" i="13" s="1"/>
  <c r="D14" i="13"/>
  <c r="D15" i="13"/>
  <c r="D16" i="13"/>
  <c r="D17" i="13"/>
  <c r="L17" i="13" s="1"/>
  <c r="D18" i="13"/>
  <c r="D19" i="13"/>
  <c r="D20" i="13"/>
  <c r="D21" i="13"/>
  <c r="L21" i="13" s="1"/>
  <c r="D22" i="13"/>
  <c r="D23" i="13"/>
  <c r="D24" i="13"/>
  <c r="D25" i="13"/>
  <c r="D2" i="13"/>
  <c r="K24" i="13"/>
  <c r="L24" i="13"/>
  <c r="K22" i="13"/>
  <c r="K21" i="13"/>
  <c r="K20" i="13"/>
  <c r="L20" i="13"/>
  <c r="L19" i="13"/>
  <c r="K19" i="13"/>
  <c r="K17" i="13"/>
  <c r="K16" i="13"/>
  <c r="L16" i="13"/>
  <c r="L15" i="13"/>
  <c r="K15" i="13"/>
  <c r="K13" i="13"/>
  <c r="K12" i="13"/>
  <c r="L12" i="13"/>
  <c r="L9" i="13"/>
  <c r="K8" i="13"/>
  <c r="L8" i="13"/>
  <c r="K7" i="13"/>
  <c r="K5" i="13"/>
  <c r="K4" i="13"/>
  <c r="L4" i="13"/>
  <c r="L3" i="13"/>
  <c r="K3" i="13"/>
  <c r="K6" i="1"/>
  <c r="K10" i="1"/>
  <c r="K14" i="1"/>
  <c r="K18" i="1"/>
  <c r="K22" i="1"/>
  <c r="J3" i="1"/>
  <c r="L3" i="1" s="1"/>
  <c r="J4" i="1"/>
  <c r="J5" i="1"/>
  <c r="J6" i="1"/>
  <c r="J7" i="1"/>
  <c r="L7" i="1" s="1"/>
  <c r="J8" i="1"/>
  <c r="J9" i="1"/>
  <c r="J10" i="1"/>
  <c r="J11" i="1"/>
  <c r="J12" i="1"/>
  <c r="J13" i="1"/>
  <c r="J14" i="1"/>
  <c r="J15" i="1"/>
  <c r="J16" i="1"/>
  <c r="J17" i="1"/>
  <c r="J18" i="1"/>
  <c r="J19" i="1"/>
  <c r="L19" i="1" s="1"/>
  <c r="J20" i="1"/>
  <c r="J21" i="1"/>
  <c r="J22" i="1"/>
  <c r="J23" i="1"/>
  <c r="J24" i="1"/>
  <c r="J25" i="1"/>
  <c r="I3" i="1"/>
  <c r="K3" i="1" s="1"/>
  <c r="I4" i="1"/>
  <c r="K4" i="1" s="1"/>
  <c r="I5" i="1"/>
  <c r="K5" i="1" s="1"/>
  <c r="I6" i="1"/>
  <c r="I7" i="1"/>
  <c r="K7" i="1" s="1"/>
  <c r="I8" i="1"/>
  <c r="K8" i="1" s="1"/>
  <c r="I9" i="1"/>
  <c r="K9" i="1" s="1"/>
  <c r="I10" i="1"/>
  <c r="I11" i="1"/>
  <c r="K11" i="1" s="1"/>
  <c r="I12" i="1"/>
  <c r="K12" i="1" s="1"/>
  <c r="I13" i="1"/>
  <c r="K13" i="1" s="1"/>
  <c r="I14" i="1"/>
  <c r="I15" i="1"/>
  <c r="K15" i="1" s="1"/>
  <c r="I16" i="1"/>
  <c r="K16" i="1" s="1"/>
  <c r="I17" i="1"/>
  <c r="K17" i="1" s="1"/>
  <c r="I18" i="1"/>
  <c r="I19" i="1"/>
  <c r="K19" i="1" s="1"/>
  <c r="I20" i="1"/>
  <c r="K20" i="1" s="1"/>
  <c r="I21" i="1"/>
  <c r="K21" i="1" s="1"/>
  <c r="I22" i="1"/>
  <c r="I23" i="1"/>
  <c r="K23" i="1" s="1"/>
  <c r="I24" i="1"/>
  <c r="K24" i="1" s="1"/>
  <c r="I25" i="1"/>
  <c r="K25" i="1" s="1"/>
  <c r="H3" i="1"/>
  <c r="H4" i="1"/>
  <c r="H5" i="1"/>
  <c r="H6" i="1"/>
  <c r="H7" i="1"/>
  <c r="H8" i="1"/>
  <c r="H9" i="1"/>
  <c r="H10" i="1"/>
  <c r="H11" i="1"/>
  <c r="H12" i="1"/>
  <c r="H13" i="1"/>
  <c r="H14" i="1"/>
  <c r="H15" i="1"/>
  <c r="H16" i="1"/>
  <c r="H17" i="1"/>
  <c r="H18" i="1"/>
  <c r="H19" i="1"/>
  <c r="H20" i="1"/>
  <c r="H21" i="1"/>
  <c r="H22" i="1"/>
  <c r="H23" i="1"/>
  <c r="H24" i="1"/>
  <c r="H25" i="1"/>
  <c r="G3" i="1"/>
  <c r="G4" i="1"/>
  <c r="G5" i="1"/>
  <c r="G6" i="1"/>
  <c r="G7" i="1"/>
  <c r="G8" i="1"/>
  <c r="G9" i="1"/>
  <c r="G10" i="1"/>
  <c r="G11" i="1"/>
  <c r="G12" i="1"/>
  <c r="G13" i="1"/>
  <c r="G14" i="1"/>
  <c r="G15" i="1"/>
  <c r="G16" i="1"/>
  <c r="G17" i="1"/>
  <c r="G18" i="1"/>
  <c r="G19" i="1"/>
  <c r="G20" i="1"/>
  <c r="G21" i="1"/>
  <c r="G22" i="1"/>
  <c r="G23" i="1"/>
  <c r="G24" i="1"/>
  <c r="G25" i="1"/>
  <c r="F3" i="1"/>
  <c r="F4" i="1"/>
  <c r="F5" i="1"/>
  <c r="F6" i="1"/>
  <c r="F7" i="1"/>
  <c r="F8" i="1"/>
  <c r="F9" i="1"/>
  <c r="F10" i="1"/>
  <c r="F11" i="1"/>
  <c r="F12" i="1"/>
  <c r="F13" i="1"/>
  <c r="F14" i="1"/>
  <c r="F15" i="1"/>
  <c r="F16" i="1"/>
  <c r="F17" i="1"/>
  <c r="F18" i="1"/>
  <c r="F19" i="1"/>
  <c r="F20" i="1"/>
  <c r="F21" i="1"/>
  <c r="F22" i="1"/>
  <c r="F23" i="1"/>
  <c r="F24" i="1"/>
  <c r="F25" i="1"/>
  <c r="E3" i="1"/>
  <c r="E4" i="1"/>
  <c r="E5" i="1"/>
  <c r="E6" i="1"/>
  <c r="E7" i="1"/>
  <c r="E8" i="1"/>
  <c r="E9" i="1"/>
  <c r="E10" i="1"/>
  <c r="E11" i="1"/>
  <c r="E12" i="1"/>
  <c r="E13" i="1"/>
  <c r="E14" i="1"/>
  <c r="E15" i="1"/>
  <c r="E16" i="1"/>
  <c r="E17" i="1"/>
  <c r="E18" i="1"/>
  <c r="E19" i="1"/>
  <c r="E20" i="1"/>
  <c r="E21" i="1"/>
  <c r="E22" i="1"/>
  <c r="E23" i="1"/>
  <c r="E24" i="1"/>
  <c r="E25" i="1"/>
  <c r="J2" i="1"/>
  <c r="E2" i="1"/>
  <c r="F2" i="1"/>
  <c r="G2" i="1"/>
  <c r="H2" i="1"/>
  <c r="I2" i="1"/>
  <c r="D3" i="1"/>
  <c r="D4" i="1"/>
  <c r="D5" i="1"/>
  <c r="D6" i="1"/>
  <c r="D7" i="1"/>
  <c r="D8" i="1"/>
  <c r="D9" i="1"/>
  <c r="D10" i="1"/>
  <c r="D11" i="1"/>
  <c r="D12" i="1"/>
  <c r="D13" i="1"/>
  <c r="D14" i="1"/>
  <c r="D15" i="1"/>
  <c r="D16" i="1"/>
  <c r="D17" i="1"/>
  <c r="D18" i="1"/>
  <c r="D19" i="1"/>
  <c r="D20" i="1"/>
  <c r="D21" i="1"/>
  <c r="L21" i="1" s="1"/>
  <c r="D22" i="1"/>
  <c r="D23" i="1"/>
  <c r="L23" i="1" s="1"/>
  <c r="D24" i="1"/>
  <c r="D25" i="1"/>
  <c r="D2" i="1"/>
  <c r="L25" i="1"/>
  <c r="L20" i="1"/>
  <c r="L18" i="1"/>
  <c r="L17" i="1"/>
  <c r="L16" i="1"/>
  <c r="L13" i="1"/>
  <c r="L12" i="1"/>
  <c r="L9" i="1"/>
  <c r="L8" i="1"/>
  <c r="L5" i="1"/>
  <c r="L4" i="1"/>
  <c r="K6" i="13" l="1"/>
  <c r="L6" i="13"/>
  <c r="K25" i="13"/>
  <c r="C30" i="13"/>
  <c r="L5" i="13"/>
  <c r="K10" i="13"/>
  <c r="L14" i="13"/>
  <c r="L18" i="13"/>
  <c r="L22" i="13"/>
  <c r="L25" i="13"/>
  <c r="L2" i="13"/>
  <c r="I27" i="13"/>
  <c r="K2" i="13"/>
  <c r="D26" i="1"/>
  <c r="I27" i="1" s="1"/>
  <c r="B29" i="1" s="1"/>
  <c r="L22" i="1"/>
  <c r="L14" i="1"/>
  <c r="L10" i="1"/>
  <c r="L6" i="1"/>
  <c r="I26" i="1"/>
  <c r="L11" i="1"/>
  <c r="L15" i="1"/>
  <c r="L24" i="1"/>
  <c r="B30" i="1"/>
  <c r="B32" i="1"/>
  <c r="L2" i="1"/>
  <c r="K2" i="1"/>
  <c r="B31" i="1" s="1"/>
</calcChain>
</file>

<file path=xl/sharedStrings.xml><?xml version="1.0" encoding="utf-8"?>
<sst xmlns="http://schemas.openxmlformats.org/spreadsheetml/2006/main" count="421" uniqueCount="71">
  <si>
    <t>Question Id</t>
  </si>
  <si>
    <t>Question Title</t>
  </si>
  <si>
    <t>Answered Student Count</t>
  </si>
  <si>
    <t>Top Student Count</t>
  </si>
  <si>
    <t>Middle Student Count</t>
  </si>
  <si>
    <t>Bottom Student Count</t>
  </si>
  <si>
    <t>Quiz Question Count</t>
  </si>
  <si>
    <t>Correct Student Count</t>
  </si>
  <si>
    <t>Wrong Student Count</t>
  </si>
  <si>
    <t>Correct Student Ratio</t>
  </si>
  <si>
    <t>Wrong Student Ratio</t>
  </si>
  <si>
    <t>Correct Top Student Count</t>
  </si>
  <si>
    <t>Correct Middle Student Count</t>
  </si>
  <si>
    <t>Correct Bottom Student Count</t>
  </si>
  <si>
    <t>Variance</t>
  </si>
  <si>
    <t>Standard Deviation</t>
  </si>
  <si>
    <t>Difficulty Index</t>
  </si>
  <si>
    <t>Alpha</t>
  </si>
  <si>
    <t>Point Biserial of Correct</t>
  </si>
  <si>
    <t>Point Biserial of Distractor 2</t>
  </si>
  <si>
    <t>Point Biserial of Distractor 3</t>
  </si>
  <si>
    <t>Point Biserial of Distractor 4</t>
  </si>
  <si>
    <t xml:space="preserve">
All cells use the information stored in their genetic material to produce proteins that provide for the structure and function of the cell.
Which of the following diagrams best represents the process by which genetic information is read out to produce a protein?
</t>
  </si>
  <si>
    <t xml:space="preserve">
You are doing experiments to test whether a specific type of acupuncture works. This type of acupuncture is based on the idea that specific needle insertion points influence specific parts of the body. As part of your experimental design, you randomize your treatments so that some people get acupuncture needles inserted into the "correct" sites and others into "incorrect" sites. 
What is the point of inserting needles into incorrect places?
</t>
  </si>
  <si>
    <t xml:space="preserve">
Photosynthesis is the process by which green plants and certain other organisms use light as an energy source to make carbohydrates (sugars) from CO2 and H2O. Many plants, algae, and bacteria use the pigment chlorophyll to capture light energy to fuel photosynthesis. Typically, the amount of light that is absorbed determines the rate of photosynthesis. That is, higher levels of light absorption correspond to a higher rate of photosynthesis.
The absorption spectra of chlorophyll is shown below. An absorption spectrum shows the relative amount of light absorbed by a substance across a range of wavelengths. Shorter wavelengths of light are purple/blue in color, intermediate wavelengths are green/yellow, and longer wavelengths are orange/red.
In an experiment, algae containing the pigment chlorophyll as the predominant light-capturing pigment are separated into three samples. The algae in each sample are illuminated with light of a single wavelength:
Sample 1: 425 nm (purple/blue)
Sample 2: 500 nm (blue/green)
Sample 3: 550 nm (green)
Sample 4: 625 nm (orange/red)
The three light sources are of equal intensity, and all algae are illuminated for equal lengths of time. 
Which of the four samples would show the highest rate of photosynthesis?
</t>
  </si>
  <si>
    <t>How can a catastrophic event influence evolutionary change?</t>
  </si>
  <si>
    <t xml:space="preserve">
Red blood cells (RBCs) are full of hemoglobin, a protein that allows them to carry oxygen. During the maturation process of typical mammalian RBCs, a precursor cell loses its nucleus as well as many organelles, including mitochondria. Though mature RBCs are smaller than precursor cells, they can carry more hemoglobin proteins as a result of this maturation process. Individuals within a species have natural variation in the concentration of hemoglobin in their mature RBCs.
Which of the following statements about mature red blood cells is true?
</t>
  </si>
  <si>
    <t xml:space="preserve">
The graph below shows the effect of temperature on population size of three different species of fish.
Which temperature range could best support the survival of all three species?
</t>
  </si>
  <si>
    <t xml:space="preserve">
The table below summarizes some characteristics of three types of cells found in an individual brown bear. The “+” signs indicate the relative number of mitochondria found in each cell type, with more “+” signs indicating relatively more mitochondria being present.
Which of the following statements about the cells is true?
</t>
  </si>
  <si>
    <t xml:space="preserve">
The nephron is the functional unit of the kidney and is responsible for removing waste and regulating levels of water and minerals. The nephron also generates a concentration gradient in the kidney. The job of the Loop of Henle is to generate a high concentration of solutes (salts) in the tissue surrounding the nephron. The longer the Loop of Henle is the higher the concentration of solute surrounding the nephron. The high concentration of solute facilitates the movement of water out of the urine in the collecting duct and back into the blood. Thus, a longer Loop of Henle ultimately helps to concentrate the urine.
Most mammals possess a mixture of nephrons, some with a short Loop of Henle (Nephron 1), some with an intermediate length Loop of Henle (Nephron 2) and others with a long Loop of Henle (Nephron 3). However, some desert-adapted mammals, like the kangaroo rat, possess nephrons with a Loop of Henle of only one length.
Would the kangaroo rat possess kidneys with only Nephron 1, Nephron 2, or Nephron 3?
</t>
  </si>
  <si>
    <t xml:space="preserve">
While looking at the total number of deaths caused by COVID-19 can be informative, it may miss racial and ethnic disparities due to differences in the number of Americans in each racial and ethnic category. For example, about 60% of the U.S. population is White, whereas only about 13% of the population is Black. Therefore, to better compare the risk of dying from COVID-19 the data must be standardized to the percent of each race / ethnicity in the population. Since risk of dying from COVID-19 also shows a strong dependence on age, the data must also be standardized by age. The data below shows age-adjusted COVID-19 deaths per 100,000 Americans (as of August 2020).
What is the best interpretation of these data?
</t>
  </si>
  <si>
    <t xml:space="preserve">
When a bee visits a flower, in addition to transferring pollen, the bee can take nectar from the flower and use it to make honey for the colony.
Nectar contains sugar, but certain plants also produce caffeine in the nectar. To investigate the role of caffeine in nectar, a group of researchers studied the effect of 0.1 mM caffeine on bee behavior. The results of an experiment to test the effect of caffeine on bees’ memory of a nectar source are shown in the table below.
Which of the following is the best interpretation of these data?
</t>
  </si>
  <si>
    <t xml:space="preserve">
Person A has smoked cigarettes for 30 years. Exposure of his lung cells to cigarette smoke caused a cell to acquire a mutation in its DNA. A guanine (G) nucleotide is replaced with an adenine (A) nucleotide in a gene that codes for a protein. This mutation occurs in a protein-coding region of the gene and is not repaired by the cell.
Which of the following statements best describes the consequence of this mutation?
</t>
  </si>
  <si>
    <t xml:space="preserve">
Mammalian milk contains antibodies that are produced by the mother’s immune system and passed to offspring during feeding. Mammalian milk also contains a sugar (lactose) and may contain proteins (protein A, protein B, and casein), as indicated in the table below.
Based on the data from the table, which of the following diagrams best illustrates the evolutionary relationship between these mammals?
</t>
  </si>
  <si>
    <t xml:space="preserve">
In the Colorado River in Grand Canyon, non-native Brown Trout and Rainbow Trout may compete with and selectively prey upon native fishes such as Speckled Dace. Bright Angel Creek, a tributary to the Colorado River, historically supported thriving populations of native fishes. By the 1990s, however, Brown Trout had become a major component of the fish community in the creek. At the same time, a corresponding decline in native Speckled Dace was observed.
In an attempt to restore native fish populations to Bright Angel Creek, the National Park Service has undertaken a multiyear project to remove nonnative trout from Bright Angel Creek. The estimated abundance of brown trout, rainbow trout, and speckled dace in Bright Angel Creek during six years of the project are shown in the graph below.
Which of the following statements is a plausible interpretation of these data?
</t>
  </si>
  <si>
    <t xml:space="preserve">
Salmon are considered anadromous,which means they live in both fresh andsalt water. In each of these locations, salmon must maintain water and solute balance to survive.
The image above shows solute concentration in freshwater and inside the salmon. Will water move into the fish, out of the fish or will water movement be balanced?
</t>
  </si>
  <si>
    <t xml:space="preserve">
A gene test shows promising results in providing early detection for colon cancer. However, 5% of all test results are falsely positive; that is, results indicate that cancer is present when the patient is, in fact, cancer-free. 
Given this false positive rate, how many people out of 1,000 would have a false positive result and be alarmed unnecessarily?
</t>
  </si>
  <si>
    <t xml:space="preserve">
The graph below shows results from testing the activity of a bacterial enzyme at different temperatures.
At which temperature is enzyme activity the highest?
</t>
  </si>
  <si>
    <t>Which of the following statements about the cell membrane is generally true?</t>
  </si>
  <si>
    <t xml:space="preserve">
Metabolism isthe sum of thechemical reactionsthat take place within eachcell of a living organism that provide energy for vital processes and for synthesizing new organic material. Cells generate the energy needed for metabolism by transferring energy from the breakdown of glucose (or other molecules) to ATP, which is then used to fuel cellular activities. The basic equation for this process is shown below:
Basal metabolic rate is the amount of energy (calories) your body needs to accomplish its most basic (basal) life-sustaining functions.
Which of the following describes a procedure that could be used to measure the basal metabolic rate of a person?
</t>
  </si>
  <si>
    <t>If two parents display distinct forms of a trait and all their offspring (of which there are hundreds) display the same form of the trait as one of the parents, you would be justified in concluding that ...</t>
  </si>
  <si>
    <t>Macrocystis pyrifera, commonly known as giant kelp, is a multicellular, photosynthetic algae. How does Macrocystis obtain energy to do cellular work such as active transport across membranes?</t>
  </si>
  <si>
    <t>In organisms, like humans, physiological processes that use homeostatic mechanisms result in...</t>
  </si>
  <si>
    <t>In the formation of the earliest cells, which of the following cellular structures likely formed first?</t>
  </si>
  <si>
    <t xml:space="preserve">
The figure below shows the food web for the nearshore kelp forest ecosystem in the waters near Alaska. Arrows move from prey to predator.
Which statement best describes kelp forest food web?
</t>
  </si>
  <si>
    <t xml:space="preserve">
Human somatic cells possess 46 chromosomes (23 pairs).
Which of the following statements about cell division in humans is generally true?
</t>
  </si>
  <si>
    <t>Q#</t>
  </si>
  <si>
    <t xml:space="preserve">
All cells use the information stored in their genetic material to produce proteins that provide for the structure and function of the cell.¬†
Which of the following diagrams best represents the process by which genetic information is read out to produce a protein?
</t>
  </si>
  <si>
    <t xml:space="preserve">
Photosynthesis is the process by which green plants and certain other organisms use light as an energy source to make carbohydrates (sugars) from CO2 and H2O.¬† Many plants, algae, and bacteria use the pigment chlorophyll to capture light energy to fuel photosynthesis.¬† Typically, the amount of light that is absorbed determines the rate of photosynthesis.¬† That is, higher levels of light absorption correspond to a higher rate of photosynthesis.
The absorption spectra of chlorophyll is shown below.¬† An absorption spectrum shows the relative amount of light absorbed by a substance across a range of wavelengths.¬† Shorter wavelengths of light are purple/blue in color, intermediate wavelengths are green/yellow, and longer wavelengths are orange/red.¬†¬†
In an experiment, algae containing the pigment chlorophyll as the predominant light-capturing pigment are separated into three samples. The algae in each sample are illuminated with light of a single wavelength:
Sample 1: 425 nm (purple/blue)
Sample 2: 500 nm (blue/green)
Sample 3: 550 nm (green)
Sample 4: 625 nm (orange/red)
The three light sources are of equal intensity, and all algae are illuminated for equal lengths of time. 
Which of the four samples would show the highest rate of photosynthesis?
</t>
  </si>
  <si>
    <t xml:space="preserve">
Red blood cells (RBCs) are full of hemoglobin, a protein that allows them to carry oxygen. During the maturation process of typical mammalian RBCs, a precursor cell loses its nucleus as well as many organelles, including mitochondria.¬† Though mature RBCs are smaller than precursor cells, they can carry more hemoglobin proteins as a result of this maturation process. Individuals within a species have natural variation in the concentration of hemoglobin in their mature RBCs.
Which of the following statements about mature red blood cells is true?
</t>
  </si>
  <si>
    <t xml:space="preserve">
The table below summarizes some characteristics of three types of cells found in an individual brown bear.¬† The ‚Äú+‚Äù signs indicate the relative number of mitochondria found in each cell type, with more ‚Äú+‚Äù signs indicating relatively more mitochondria being present.
Which of the following statements about the cells is true?
</t>
  </si>
  <si>
    <t xml:space="preserve">
The nephron is the functional unit of the kidney and is responsible for removing waste and regulating levels of water and minerals. The nephron also generates a concentration gradient in the kidney.¬† The job of the Loop of Henle is to generate a high concentration of solutes (salts) in the tissue surrounding the nephron.¬† The longer the Loop of Henle is the higher the concentration of solute surrounding the nephron.¬† The high concentration of solute facilitates the movement of water out of the urine in the collecting duct and back into the blood. Thus, a longer Loop of Henle ultimately helps to concentrate the urine.
Most mammals possess a mixture of nephrons, some with a short Loop of Henle (Nephron 1), some with an intermediate length Loop of Henle (Nephron 2) and others with a long Loop of Henle (Nephron 3).¬† ¬†However, some desert-adapted mammals, like the kangaroo rat, possess nephrons with a Loop of Henle of only one length.
Would the kangaroo rat possess kidneys with only Nephron 1, Nephron 2, or Nephron 3?
</t>
  </si>
  <si>
    <t xml:space="preserve">
While looking at the total number of deaths caused by COVID-19 can be informative, it may miss racial and ethnic disparities due to differences in the number of Americans in each racial and ethnic category.¬† For example, about 60% of the U.S. population is White, whereas only about 13% of the population is Black.¬† Therefore, to better compare the risk of dying from COVID-19 the data must be standardized to the percent of each race / ethnicity in the population.¬† Since risk of dying from COVID-19 also shows a strong dependence on age, the data must also be standardized by age.¬† The data below shows age-adjusted COVID-19 deaths per 100,000 Americans (as of August 2020).
What is the best interpretation of these data?
</t>
  </si>
  <si>
    <t xml:space="preserve">
When a bee visits a flower, in addition to transferring pollen, the bee can take nectar from the flower and use it to make honey for the colony.
Nectar contains sugar, but certain plants also produce caffeine in the nectar. To investigate the role of caffeine in nectar, a group of researchers studied the effect of 0.1 mM caffeine on bee behavior. The results of an experiment to test the effect of caffeine on bees‚Äô memory of a nectar source are shown in the table below.
Which of the following is the best interpretation of these data?
</t>
  </si>
  <si>
    <t xml:space="preserve">
Person A has smoked cigarettes for 30 years.¬† Exposure of his lung cells to cigarette smoke caused a cell to acquire a mutation in its DNA.¬† A guanine (G) nucleotide is replaced with an adenine (A) nucleotide in a gene that codes for a protein. This mutation occurs in a protein-coding region of the gene and is not repaired by the cell.¬†
Which of the following statements best describes the consequence of this mutation?
</t>
  </si>
  <si>
    <t xml:space="preserve">
Mammalian milk contains antibodies that are produced by the mother‚Äôs immune system and passed to offspring during feeding. Mammalian milk also contains a sugar (lactose) and may contain proteins (protein A, protein B, and casein), as indicated in the table below.
Based on the data from the table, which of the following diagrams best illustrates the evolutionary relationship between these mammals?
</t>
  </si>
  <si>
    <t xml:space="preserve">
In the Colorado River in Grand Canyon, non-native Brown Trout and Rainbow Trout may compete with and selectively prey upon native fishes such as Speckled Dace.¬† Bright Angel Creek, a tributary to the Colorado River, historically supported thriving populations of native fishes. By the 1990s, however, Brown Trout had become a major component of the fish community in the creek.¬† At the same time, a corresponding decline in native Speckled Dace was observed.
In an attempt to restore native fish populations to Bright Angel Creek, the National Park Service has undertaken a multiyear project to remove nonnative trout from Bright Angel Creek.¬† The estimated abundance of brown trout, rainbow trout, and speckled dace in Bright Angel Creek during six years of the project are shown in the graph below.
¬†
Which of the following statements is a plausible interpretation of these data?
</t>
  </si>
  <si>
    <t xml:space="preserve">
Salmon are considered anadromous,¬†which means they live in both fresh and¬†salt water. ¬†In each of these locations, salmon must maintain water and solute balance to survive.¬†
The image above shows solute concentration in freshwater and inside the salmon.¬† Will water move into the fish, out of the fish or will water movement be balanced?
</t>
  </si>
  <si>
    <t xml:space="preserve">
Metabolism is¬†the sum of the¬†chemical reactions¬†that take place within each¬†cell of a living organism that provide energy for vital processes and for synthesizing new organic material.¬† Cells generate the energy needed for metabolism by transferring energy from the breakdown of glucose (or other molecules) to ATP, which is then used to fuel cellular activities.¬† The basic equation for this process is shown below:
Basal metabolic rate is the amount of energy (calories) your body needs to accomplish its most basic (basal) life-sustaining functions.¬†
Which of the following describes a procedure that could be used to measure the basal metabolic rate of a person?
</t>
  </si>
  <si>
    <t>Macrocystis pyrifera, commonly known as giant kelp, is a multicellular, photosynthetic algae.¬† How does Macrocystis obtain energy to do cellular work such as active transport across membranes?</t>
  </si>
  <si>
    <t xml:space="preserve">
The figure below shows the food web for the nearshore kelp forest ecosystem in the waters near Alaska.¬† Arrows move from prey to predator.¬†
Which statement best describes kelp forest food web?
</t>
  </si>
  <si>
    <t xml:space="preserve">
Human somatic cells possess 46 chromosomes (23 pairs).¬†
Which of the following statements about cell division in humans is generally true?
</t>
  </si>
  <si>
    <t>TOTAL answers</t>
  </si>
  <si>
    <t>TOTAL Correct</t>
  </si>
  <si>
    <t>BIO181</t>
  </si>
  <si>
    <t>BIO182</t>
  </si>
  <si>
    <t>PLO1</t>
  </si>
  <si>
    <t>PLO2</t>
  </si>
  <si>
    <t>PLO3</t>
  </si>
  <si>
    <t>PLO4</t>
  </si>
  <si>
    <t>TOTAL Answers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</si>
</sst>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 x14ac:knownFonts="1">
    <font>
      <sz val="11"/>
      <color theme="1"/>
      <name val="Calibri"/>
      <family val="2"/>
      <scheme val="minor"/>
    </font>
    <font>
      <sz val="10"/>
      <color theme="1"/>
      <name val="Arial"/>
      <family val="2"/>
    </font>
    <font>
      <b/>
      <sz val="12"/>
      <color theme="1"/>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rgb="FFFFFF00"/>
        <bgColor indexed="64"/>
      </patternFill>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44">
    <xf numFmtId="0" fontId="0" fillId="0" borderId="0" xfId="0"/>
    <xf numFmtId="0" fontId="1" fillId="0" borderId="1" xfId="0" applyFont="1" applyBorder="1" applyAlignment="1">
      <alignment wrapText="1"/>
    </xf>
    <xf numFmtId="0" fontId="1" fillId="0" borderId="1" xfId="0" applyFont="1" applyBorder="1" applyAlignment="1">
      <alignment vertical="center"/>
    </xf>
    <xf numFmtId="0" fontId="1" fillId="0" borderId="1" xfId="0" applyFont="1" applyBorder="1" applyAlignment="1">
      <alignment horizontal="right" wrapText="1"/>
    </xf>
    <xf numFmtId="0" fontId="0" fillId="0" borderId="0" xfId="0" applyAlignment="1">
      <alignment wrapText="1"/>
    </xf>
    <xf numFmtId="0" fontId="1" fillId="0" borderId="1" xfId="0" applyFont="1" applyBorder="1" applyAlignment="1"/>
    <xf numFmtId="0" fontId="0" fillId="0" borderId="0" xfId="0" applyAlignment="1"/>
    <xf numFmtId="0" fontId="0" fillId="0" borderId="0" xfId="0" applyAlignment="1">
      <alignment horizontal="center" wrapText="1"/>
    </xf>
    <xf numFmtId="164" fontId="0" fillId="0" borderId="0" xfId="0" applyNumberFormat="1" applyAlignment="1">
      <alignment wrapText="1"/>
    </xf>
    <xf numFmtId="0" fontId="0" fillId="0" borderId="0" xfId="0" applyAlignment="1">
      <alignment horizontal="center"/>
    </xf>
    <xf numFmtId="164" fontId="0" fillId="0" borderId="0" xfId="0" applyNumberFormat="1"/>
    <xf numFmtId="0" fontId="0" fillId="3" borderId="0" xfId="0" applyFill="1"/>
    <xf numFmtId="0" fontId="0" fillId="3" borderId="0" xfId="0" applyFill="1" applyAlignment="1">
      <alignment horizontal="center"/>
    </xf>
    <xf numFmtId="164" fontId="0" fillId="3" borderId="0" xfId="0" applyNumberFormat="1" applyFill="1"/>
    <xf numFmtId="0" fontId="0" fillId="4" borderId="0" xfId="0" applyFill="1"/>
    <xf numFmtId="0" fontId="0" fillId="4" borderId="0" xfId="0" applyFill="1" applyAlignment="1">
      <alignment horizontal="center"/>
    </xf>
    <xf numFmtId="164" fontId="0" fillId="4" borderId="0" xfId="0" applyNumberFormat="1" applyFill="1"/>
    <xf numFmtId="0" fontId="2" fillId="0" borderId="0" xfId="0" applyFont="1" applyAlignment="1">
      <alignment horizontal="center"/>
    </xf>
    <xf numFmtId="0" fontId="2" fillId="0" borderId="0" xfId="0" applyFont="1"/>
    <xf numFmtId="164" fontId="0" fillId="0" borderId="0" xfId="0" applyNumberFormat="1" applyAlignment="1">
      <alignment horizontal="center"/>
    </xf>
    <xf numFmtId="0" fontId="2" fillId="3" borderId="0" xfId="0" applyFont="1" applyFill="1"/>
    <xf numFmtId="164" fontId="0" fillId="3" borderId="0" xfId="0" applyNumberFormat="1" applyFill="1" applyAlignment="1">
      <alignment horizontal="center"/>
    </xf>
    <xf numFmtId="0" fontId="2" fillId="2" borderId="0" xfId="0" applyFont="1" applyFill="1"/>
    <xf numFmtId="164" fontId="0" fillId="2" borderId="0" xfId="0" applyNumberFormat="1" applyFill="1" applyAlignment="1">
      <alignment horizontal="center"/>
    </xf>
    <xf numFmtId="0" fontId="2" fillId="4" borderId="0" xfId="0" applyFont="1" applyFill="1"/>
    <xf numFmtId="164" fontId="0" fillId="4" borderId="0" xfId="0" applyNumberFormat="1" applyFill="1" applyAlignment="1">
      <alignment horizontal="center"/>
    </xf>
    <xf numFmtId="0" fontId="0" fillId="3" borderId="0" xfId="0" applyFill="1" applyAlignment="1"/>
    <xf numFmtId="0" fontId="0" fillId="4" borderId="0" xfId="0" applyFill="1" applyAlignment="1"/>
    <xf numFmtId="0" fontId="2" fillId="0" borderId="0" xfId="0" applyFont="1" applyAlignment="1"/>
    <xf numFmtId="0" fontId="0" fillId="0" borderId="0" xfId="0" applyFill="1"/>
    <xf numFmtId="0" fontId="0" fillId="0" borderId="0" xfId="0" applyFill="1" applyAlignment="1">
      <alignment wrapText="1"/>
    </xf>
    <xf numFmtId="0" fontId="0" fillId="5" borderId="0" xfId="0" applyFill="1"/>
    <xf numFmtId="0" fontId="0" fillId="5" borderId="0" xfId="0" applyFill="1" applyAlignment="1">
      <alignment horizontal="center"/>
    </xf>
    <xf numFmtId="164" fontId="0" fillId="5" borderId="0" xfId="0" applyNumberFormat="1" applyFill="1"/>
    <xf numFmtId="0" fontId="0" fillId="6" borderId="0" xfId="0" applyFill="1"/>
    <xf numFmtId="0" fontId="0" fillId="6" borderId="0" xfId="0" applyFill="1" applyAlignment="1">
      <alignment horizontal="center"/>
    </xf>
    <xf numFmtId="164" fontId="0" fillId="6" borderId="0" xfId="0" applyNumberFormat="1" applyFill="1"/>
    <xf numFmtId="0" fontId="0" fillId="7" borderId="0" xfId="0" applyFill="1" applyAlignment="1">
      <alignment wrapText="1"/>
    </xf>
    <xf numFmtId="0" fontId="0" fillId="7" borderId="0" xfId="0" applyFill="1"/>
    <xf numFmtId="0" fontId="0" fillId="8" borderId="0" xfId="0" applyFill="1"/>
    <xf numFmtId="0" fontId="0" fillId="5" borderId="0" xfId="0" applyFill="1" applyAlignment="1"/>
    <xf numFmtId="0" fontId="0" fillId="6" borderId="0" xfId="0" applyFill="1" applyAlignment="1"/>
    <xf numFmtId="164" fontId="0" fillId="0" borderId="0" xfId="0" applyNumberFormat="1" applyFill="1"/>
    <xf numFmtId="0" fontId="0" fillId="5"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8833E-F829-4AB6-B639-6AB753D7980E}">
  <dimension ref="A1:R1000"/>
  <sheetViews>
    <sheetView topLeftCell="A25" zoomScale="95" zoomScaleNormal="95" workbookViewId="0">
      <selection activeCell="C38" sqref="C38"/>
    </sheetView>
  </sheetViews>
  <sheetFormatPr defaultColWidth="12.5703125" defaultRowHeight="15" x14ac:dyDescent="0.25"/>
  <cols>
    <col min="2" max="2" width="9.140625" style="9" customWidth="1"/>
    <col min="3" max="3" width="12.5703125" style="6"/>
    <col min="11" max="12" width="12.5703125" style="10"/>
  </cols>
  <sheetData>
    <row r="1" spans="1:18" s="4" customFormat="1" ht="53.1" customHeight="1" x14ac:dyDescent="0.25">
      <c r="A1" s="4" t="s">
        <v>0</v>
      </c>
      <c r="B1" s="7" t="s">
        <v>46</v>
      </c>
      <c r="C1" s="6" t="s">
        <v>1</v>
      </c>
      <c r="D1" s="4" t="s">
        <v>2</v>
      </c>
      <c r="E1" s="4" t="s">
        <v>3</v>
      </c>
      <c r="F1" s="4" t="s">
        <v>4</v>
      </c>
      <c r="G1" s="4" t="s">
        <v>5</v>
      </c>
      <c r="H1" s="4" t="s">
        <v>6</v>
      </c>
      <c r="I1" s="4" t="s">
        <v>7</v>
      </c>
      <c r="J1" s="4" t="s">
        <v>8</v>
      </c>
      <c r="K1" s="8" t="s">
        <v>9</v>
      </c>
      <c r="L1" s="8" t="s">
        <v>10</v>
      </c>
      <c r="M1" s="4" t="s">
        <v>11</v>
      </c>
      <c r="N1" s="4" t="s">
        <v>12</v>
      </c>
      <c r="O1" s="4" t="s">
        <v>13</v>
      </c>
      <c r="P1" s="4" t="s">
        <v>14</v>
      </c>
      <c r="Q1" s="4" t="s">
        <v>15</v>
      </c>
      <c r="R1" s="4" t="s">
        <v>16</v>
      </c>
    </row>
    <row r="2" spans="1:18" s="31" customFormat="1" ht="28.5" customHeight="1" x14ac:dyDescent="0.25">
      <c r="A2" s="31">
        <v>51368555</v>
      </c>
      <c r="B2" s="32">
        <v>1</v>
      </c>
      <c r="C2" s="43" t="s">
        <v>47</v>
      </c>
      <c r="D2" s="31">
        <f>SUM('Start 181:End 181'!C2)</f>
        <v>42</v>
      </c>
      <c r="E2" s="31">
        <f>SUM('Start 181:End 181'!D2)</f>
        <v>13</v>
      </c>
      <c r="F2" s="31">
        <f>SUM('Start 181:End 181'!E2)</f>
        <v>19</v>
      </c>
      <c r="G2" s="31">
        <f>SUM('Start 181:End 181'!F2)</f>
        <v>10</v>
      </c>
      <c r="H2" s="31">
        <f>SUM('Start 181:End 181'!G2)</f>
        <v>72</v>
      </c>
      <c r="I2" s="31">
        <f>SUM('Start 181:End 181'!H2)</f>
        <v>24</v>
      </c>
      <c r="J2" s="31">
        <f>SUM('Start 181:End 181'!I2)</f>
        <v>18</v>
      </c>
      <c r="K2" s="33">
        <f>I2/D2</f>
        <v>0.5714285714285714</v>
      </c>
      <c r="L2" s="33">
        <f>J2/D2</f>
        <v>0.42857142857142855</v>
      </c>
    </row>
    <row r="3" spans="1:18" ht="35.1" customHeight="1" x14ac:dyDescent="0.25">
      <c r="A3">
        <v>51368556</v>
      </c>
      <c r="B3" s="9">
        <v>2</v>
      </c>
      <c r="C3" s="6" t="s">
        <v>23</v>
      </c>
      <c r="D3" s="29">
        <f>SUM('Start 181:End 181'!C3)</f>
        <v>41</v>
      </c>
      <c r="E3" s="29">
        <f>SUM('Start 181:End 181'!D3)</f>
        <v>12</v>
      </c>
      <c r="F3" s="29">
        <f>SUM('Start 181:End 181'!E3)</f>
        <v>19</v>
      </c>
      <c r="G3" s="29">
        <f>SUM('Start 181:End 181'!F3)</f>
        <v>10</v>
      </c>
      <c r="H3" s="29">
        <f>SUM('Start 181:End 181'!G3)</f>
        <v>72</v>
      </c>
      <c r="I3" s="29">
        <f>SUM('Start 181:End 181'!H3)</f>
        <v>21</v>
      </c>
      <c r="J3" s="29">
        <f>SUM('Start 181:End 181'!I3)</f>
        <v>20</v>
      </c>
      <c r="K3" s="10">
        <f t="shared" ref="K3:K25" si="0">I3/D3</f>
        <v>0.51219512195121952</v>
      </c>
      <c r="L3" s="10">
        <f t="shared" ref="L3:L25" si="1">J3/D3</f>
        <v>0.48780487804878048</v>
      </c>
    </row>
    <row r="4" spans="1:18" s="11" customFormat="1" ht="35.1" customHeight="1" x14ac:dyDescent="0.25">
      <c r="A4" s="11">
        <v>51368557</v>
      </c>
      <c r="B4" s="12">
        <v>3</v>
      </c>
      <c r="C4" s="26" t="s">
        <v>48</v>
      </c>
      <c r="D4" s="11">
        <f>SUM('Start 181:End 181'!C4)</f>
        <v>42</v>
      </c>
      <c r="E4" s="11">
        <f>SUM('Start 181:End 181'!D4)</f>
        <v>13</v>
      </c>
      <c r="F4" s="11">
        <f>SUM('Start 181:End 181'!E4)</f>
        <v>19</v>
      </c>
      <c r="G4" s="11">
        <f>SUM('Start 181:End 181'!F4)</f>
        <v>10</v>
      </c>
      <c r="H4" s="11">
        <f>SUM('Start 181:End 181'!G4)</f>
        <v>72</v>
      </c>
      <c r="I4" s="11">
        <f>SUM('Start 181:End 181'!H4)</f>
        <v>14</v>
      </c>
      <c r="J4" s="11">
        <f>SUM('Start 181:End 181'!I4)</f>
        <v>28</v>
      </c>
      <c r="K4" s="13">
        <f t="shared" si="0"/>
        <v>0.33333333333333331</v>
      </c>
      <c r="L4" s="13">
        <f t="shared" si="1"/>
        <v>0.66666666666666663</v>
      </c>
    </row>
    <row r="5" spans="1:18" ht="35.1" customHeight="1" x14ac:dyDescent="0.25">
      <c r="A5">
        <v>51368558</v>
      </c>
      <c r="B5" s="9">
        <v>4</v>
      </c>
      <c r="C5" s="6" t="s">
        <v>25</v>
      </c>
      <c r="D5" s="29">
        <f>SUM('Start 181:End 181'!C5)</f>
        <v>42</v>
      </c>
      <c r="E5" s="29">
        <f>SUM('Start 181:End 181'!D5)</f>
        <v>13</v>
      </c>
      <c r="F5" s="29">
        <f>SUM('Start 181:End 181'!E5)</f>
        <v>19</v>
      </c>
      <c r="G5" s="29">
        <f>SUM('Start 181:End 181'!F5)</f>
        <v>10</v>
      </c>
      <c r="H5" s="29">
        <f>SUM('Start 181:End 181'!G5)</f>
        <v>72</v>
      </c>
      <c r="I5" s="29">
        <f>SUM('Start 181:End 181'!H5)</f>
        <v>19</v>
      </c>
      <c r="J5" s="29">
        <f>SUM('Start 181:End 181'!I5)</f>
        <v>23</v>
      </c>
      <c r="K5" s="10">
        <f t="shared" si="0"/>
        <v>0.45238095238095238</v>
      </c>
      <c r="L5" s="10">
        <f t="shared" si="1"/>
        <v>0.54761904761904767</v>
      </c>
    </row>
    <row r="6" spans="1:18" s="14" customFormat="1" ht="35.1" customHeight="1" x14ac:dyDescent="0.25">
      <c r="A6" s="14">
        <v>51368560</v>
      </c>
      <c r="B6" s="15">
        <v>5</v>
      </c>
      <c r="C6" s="27" t="s">
        <v>49</v>
      </c>
      <c r="D6" s="14">
        <f>SUM('Start 181:End 181'!C6)</f>
        <v>42</v>
      </c>
      <c r="E6" s="14">
        <f>SUM('Start 181:End 181'!D6)</f>
        <v>13</v>
      </c>
      <c r="F6" s="14">
        <f>SUM('Start 181:End 181'!E6)</f>
        <v>19</v>
      </c>
      <c r="G6" s="14">
        <f>SUM('Start 181:End 181'!F6)</f>
        <v>10</v>
      </c>
      <c r="H6" s="14">
        <f>SUM('Start 181:End 181'!G6)</f>
        <v>72</v>
      </c>
      <c r="I6" s="14">
        <f>SUM('Start 181:End 181'!H6)</f>
        <v>17</v>
      </c>
      <c r="J6" s="14">
        <f>SUM('Start 181:End 181'!I6)</f>
        <v>25</v>
      </c>
      <c r="K6" s="16">
        <f t="shared" si="0"/>
        <v>0.40476190476190477</v>
      </c>
      <c r="L6" s="16">
        <f t="shared" si="1"/>
        <v>0.59523809523809523</v>
      </c>
    </row>
    <row r="7" spans="1:18" s="11" customFormat="1" ht="35.1" customHeight="1" x14ac:dyDescent="0.25">
      <c r="A7" s="11">
        <v>51368561</v>
      </c>
      <c r="B7" s="12">
        <v>6</v>
      </c>
      <c r="C7" s="26" t="s">
        <v>27</v>
      </c>
      <c r="D7" s="11">
        <f>SUM('Start 181:End 181'!C7)</f>
        <v>42</v>
      </c>
      <c r="E7" s="11">
        <f>SUM('Start 181:End 181'!D7)</f>
        <v>13</v>
      </c>
      <c r="F7" s="11">
        <f>SUM('Start 181:End 181'!E7)</f>
        <v>19</v>
      </c>
      <c r="G7" s="11">
        <f>SUM('Start 181:End 181'!F7)</f>
        <v>10</v>
      </c>
      <c r="H7" s="11">
        <f>SUM('Start 181:End 181'!G7)</f>
        <v>72</v>
      </c>
      <c r="I7" s="11">
        <f>SUM('Start 181:End 181'!H7)</f>
        <v>34</v>
      </c>
      <c r="J7" s="11">
        <f>SUM('Start 181:End 181'!I7)</f>
        <v>8</v>
      </c>
      <c r="K7" s="13">
        <f t="shared" si="0"/>
        <v>0.80952380952380953</v>
      </c>
      <c r="L7" s="13">
        <f t="shared" si="1"/>
        <v>0.19047619047619047</v>
      </c>
    </row>
    <row r="8" spans="1:18" ht="35.1" customHeight="1" x14ac:dyDescent="0.25">
      <c r="A8">
        <v>51368562</v>
      </c>
      <c r="B8" s="9">
        <v>7</v>
      </c>
      <c r="C8" s="6" t="s">
        <v>50</v>
      </c>
      <c r="D8" s="29">
        <f>SUM('Start 181:End 181'!C8)</f>
        <v>42</v>
      </c>
      <c r="E8" s="29">
        <f>SUM('Start 181:End 181'!D8)</f>
        <v>13</v>
      </c>
      <c r="F8" s="29">
        <f>SUM('Start 181:End 181'!E8)</f>
        <v>19</v>
      </c>
      <c r="G8" s="29">
        <f>SUM('Start 181:End 181'!F8)</f>
        <v>10</v>
      </c>
      <c r="H8" s="29">
        <f>SUM('Start 181:End 181'!G8)</f>
        <v>72</v>
      </c>
      <c r="I8" s="29">
        <f>SUM('Start 181:End 181'!H8)</f>
        <v>17</v>
      </c>
      <c r="J8" s="29">
        <f>SUM('Start 181:End 181'!I8)</f>
        <v>25</v>
      </c>
      <c r="K8" s="10">
        <f t="shared" si="0"/>
        <v>0.40476190476190477</v>
      </c>
      <c r="L8" s="10">
        <f t="shared" si="1"/>
        <v>0.59523809523809523</v>
      </c>
    </row>
    <row r="9" spans="1:18" ht="35.1" customHeight="1" x14ac:dyDescent="0.25">
      <c r="A9">
        <v>51368563</v>
      </c>
      <c r="B9" s="9">
        <v>8</v>
      </c>
      <c r="C9" s="6" t="s">
        <v>51</v>
      </c>
      <c r="D9" s="29">
        <f>SUM('Start 181:End 181'!C9)</f>
        <v>42</v>
      </c>
      <c r="E9" s="29">
        <f>SUM('Start 181:End 181'!D9)</f>
        <v>13</v>
      </c>
      <c r="F9" s="29">
        <f>SUM('Start 181:End 181'!E9)</f>
        <v>19</v>
      </c>
      <c r="G9" s="29">
        <f>SUM('Start 181:End 181'!F9)</f>
        <v>10</v>
      </c>
      <c r="H9" s="29">
        <f>SUM('Start 181:End 181'!G9)</f>
        <v>72</v>
      </c>
      <c r="I9" s="29">
        <f>SUM('Start 181:End 181'!H9)</f>
        <v>19</v>
      </c>
      <c r="J9" s="29">
        <f>SUM('Start 181:End 181'!I9)</f>
        <v>23</v>
      </c>
      <c r="K9" s="10">
        <f t="shared" si="0"/>
        <v>0.45238095238095238</v>
      </c>
      <c r="L9" s="10">
        <f t="shared" si="1"/>
        <v>0.54761904761904767</v>
      </c>
    </row>
    <row r="10" spans="1:18" s="11" customFormat="1" ht="35.1" customHeight="1" x14ac:dyDescent="0.25">
      <c r="A10" s="11">
        <v>51368564</v>
      </c>
      <c r="B10" s="12">
        <v>9</v>
      </c>
      <c r="C10" s="26" t="s">
        <v>52</v>
      </c>
      <c r="D10" s="11">
        <f>SUM('Start 181:End 181'!C10)</f>
        <v>42</v>
      </c>
      <c r="E10" s="11">
        <f>SUM('Start 181:End 181'!D10)</f>
        <v>13</v>
      </c>
      <c r="F10" s="11">
        <f>SUM('Start 181:End 181'!E10)</f>
        <v>19</v>
      </c>
      <c r="G10" s="11">
        <f>SUM('Start 181:End 181'!F10)</f>
        <v>10</v>
      </c>
      <c r="H10" s="11">
        <f>SUM('Start 181:End 181'!G10)</f>
        <v>72</v>
      </c>
      <c r="I10" s="11">
        <f>SUM('Start 181:End 181'!H10)</f>
        <v>38</v>
      </c>
      <c r="J10" s="11">
        <f>SUM('Start 181:End 181'!I10)</f>
        <v>4</v>
      </c>
      <c r="K10" s="13">
        <f t="shared" si="0"/>
        <v>0.90476190476190477</v>
      </c>
      <c r="L10" s="13">
        <f t="shared" si="1"/>
        <v>9.5238095238095233E-2</v>
      </c>
    </row>
    <row r="11" spans="1:18" s="14" customFormat="1" ht="35.1" customHeight="1" x14ac:dyDescent="0.25">
      <c r="A11" s="14">
        <v>51368565</v>
      </c>
      <c r="B11" s="15">
        <v>10</v>
      </c>
      <c r="C11" s="27" t="s">
        <v>53</v>
      </c>
      <c r="D11" s="14">
        <f>SUM('Start 181:End 181'!C11)</f>
        <v>42</v>
      </c>
      <c r="E11" s="14">
        <f>SUM('Start 181:End 181'!D11)</f>
        <v>13</v>
      </c>
      <c r="F11" s="14">
        <f>SUM('Start 181:End 181'!E11)</f>
        <v>19</v>
      </c>
      <c r="G11" s="14">
        <f>SUM('Start 181:End 181'!F11)</f>
        <v>10</v>
      </c>
      <c r="H11" s="14">
        <f>SUM('Start 181:End 181'!G11)</f>
        <v>72</v>
      </c>
      <c r="I11" s="14">
        <f>SUM('Start 181:End 181'!H11)</f>
        <v>15</v>
      </c>
      <c r="J11" s="14">
        <f>SUM('Start 181:End 181'!I11)</f>
        <v>27</v>
      </c>
      <c r="K11" s="16">
        <f>(I11/D11)</f>
        <v>0.35714285714285715</v>
      </c>
      <c r="L11" s="16">
        <f t="shared" si="1"/>
        <v>0.6428571428571429</v>
      </c>
    </row>
    <row r="12" spans="1:18" ht="35.1" customHeight="1" x14ac:dyDescent="0.25">
      <c r="A12">
        <v>51368566</v>
      </c>
      <c r="B12" s="9">
        <v>11</v>
      </c>
      <c r="C12" s="6" t="s">
        <v>54</v>
      </c>
      <c r="D12" s="29">
        <f>SUM('Start 181:End 181'!C12)</f>
        <v>42</v>
      </c>
      <c r="E12" s="29">
        <f>SUM('Start 181:End 181'!D12)</f>
        <v>13</v>
      </c>
      <c r="F12" s="29">
        <f>SUM('Start 181:End 181'!E12)</f>
        <v>19</v>
      </c>
      <c r="G12" s="29">
        <f>SUM('Start 181:End 181'!F12)</f>
        <v>10</v>
      </c>
      <c r="H12" s="29">
        <f>SUM('Start 181:End 181'!G12)</f>
        <v>72</v>
      </c>
      <c r="I12" s="29">
        <f>SUM('Start 181:End 181'!H12)</f>
        <v>17</v>
      </c>
      <c r="J12" s="29">
        <f>SUM('Start 181:End 181'!I12)</f>
        <v>25</v>
      </c>
      <c r="K12" s="10">
        <f t="shared" si="0"/>
        <v>0.40476190476190477</v>
      </c>
      <c r="L12" s="10">
        <f t="shared" si="1"/>
        <v>0.59523809523809523</v>
      </c>
    </row>
    <row r="13" spans="1:18" s="31" customFormat="1" ht="35.1" customHeight="1" x14ac:dyDescent="0.25">
      <c r="A13" s="31">
        <v>51368567</v>
      </c>
      <c r="B13" s="32">
        <v>12</v>
      </c>
      <c r="C13" s="40" t="s">
        <v>55</v>
      </c>
      <c r="D13" s="31">
        <f>SUM('Start 181:End 181'!C13)</f>
        <v>42</v>
      </c>
      <c r="E13" s="31">
        <f>SUM('Start 181:End 181'!D13)</f>
        <v>13</v>
      </c>
      <c r="F13" s="31">
        <f>SUM('Start 181:End 181'!E13)</f>
        <v>19</v>
      </c>
      <c r="G13" s="31">
        <f>SUM('Start 181:End 181'!F13)</f>
        <v>10</v>
      </c>
      <c r="H13" s="31">
        <f>SUM('Start 181:End 181'!G13)</f>
        <v>72</v>
      </c>
      <c r="I13" s="31">
        <f>SUM('Start 181:End 181'!H13)</f>
        <v>27</v>
      </c>
      <c r="J13" s="31">
        <f>SUM('Start 181:End 181'!I13)</f>
        <v>15</v>
      </c>
      <c r="K13" s="33">
        <f t="shared" si="0"/>
        <v>0.6428571428571429</v>
      </c>
      <c r="L13" s="33">
        <f t="shared" si="1"/>
        <v>0.35714285714285715</v>
      </c>
    </row>
    <row r="14" spans="1:18" s="11" customFormat="1" ht="35.1" customHeight="1" x14ac:dyDescent="0.25">
      <c r="A14" s="11">
        <v>51368568</v>
      </c>
      <c r="B14" s="12">
        <v>13</v>
      </c>
      <c r="C14" s="26" t="s">
        <v>56</v>
      </c>
      <c r="D14" s="11">
        <f>SUM('Start 181:End 181'!C14)</f>
        <v>42</v>
      </c>
      <c r="E14" s="11">
        <f>SUM('Start 181:End 181'!D14)</f>
        <v>13</v>
      </c>
      <c r="F14" s="11">
        <f>SUM('Start 181:End 181'!E14)</f>
        <v>19</v>
      </c>
      <c r="G14" s="11">
        <f>SUM('Start 181:End 181'!F14)</f>
        <v>10</v>
      </c>
      <c r="H14" s="11">
        <f>SUM('Start 181:End 181'!G14)</f>
        <v>72</v>
      </c>
      <c r="I14" s="11">
        <f>SUM('Start 181:End 181'!H14)</f>
        <v>31</v>
      </c>
      <c r="J14" s="11">
        <f>SUM('Start 181:End 181'!I14)</f>
        <v>11</v>
      </c>
      <c r="K14" s="13">
        <f t="shared" si="0"/>
        <v>0.73809523809523814</v>
      </c>
      <c r="L14" s="13">
        <f t="shared" si="1"/>
        <v>0.26190476190476192</v>
      </c>
    </row>
    <row r="15" spans="1:18" s="31" customFormat="1" ht="35.1" customHeight="1" x14ac:dyDescent="0.25">
      <c r="A15" s="31">
        <v>51368569</v>
      </c>
      <c r="B15" s="32">
        <v>14</v>
      </c>
      <c r="C15" s="40" t="s">
        <v>57</v>
      </c>
      <c r="D15" s="31">
        <f>SUM('Start 181:End 181'!C15)</f>
        <v>42</v>
      </c>
      <c r="E15" s="31">
        <f>SUM('Start 181:End 181'!D15)</f>
        <v>13</v>
      </c>
      <c r="F15" s="31">
        <f>SUM('Start 181:End 181'!E15)</f>
        <v>19</v>
      </c>
      <c r="G15" s="31">
        <f>SUM('Start 181:End 181'!F15)</f>
        <v>10</v>
      </c>
      <c r="H15" s="31">
        <f>SUM('Start 181:End 181'!G15)</f>
        <v>72</v>
      </c>
      <c r="I15" s="31">
        <f>SUM('Start 181:End 181'!H15)</f>
        <v>14</v>
      </c>
      <c r="J15" s="31">
        <f>SUM('Start 181:End 181'!I15)</f>
        <v>28</v>
      </c>
      <c r="K15" s="33">
        <f t="shared" si="0"/>
        <v>0.33333333333333331</v>
      </c>
      <c r="L15" s="33">
        <f t="shared" si="1"/>
        <v>0.66666666666666663</v>
      </c>
    </row>
    <row r="16" spans="1:18" ht="35.1" customHeight="1" x14ac:dyDescent="0.25">
      <c r="A16">
        <v>51368570</v>
      </c>
      <c r="B16" s="9">
        <v>15</v>
      </c>
      <c r="C16" s="6" t="s">
        <v>36</v>
      </c>
      <c r="D16" s="29">
        <f>SUM('Start 181:End 181'!C16)</f>
        <v>42</v>
      </c>
      <c r="E16" s="29">
        <f>SUM('Start 181:End 181'!D16)</f>
        <v>13</v>
      </c>
      <c r="F16" s="29">
        <f>SUM('Start 181:End 181'!E16)</f>
        <v>19</v>
      </c>
      <c r="G16" s="29">
        <f>SUM('Start 181:End 181'!F16)</f>
        <v>10</v>
      </c>
      <c r="H16" s="29">
        <f>SUM('Start 181:End 181'!G16)</f>
        <v>72</v>
      </c>
      <c r="I16" s="29">
        <f>SUM('Start 181:End 181'!H16)</f>
        <v>33</v>
      </c>
      <c r="J16" s="29">
        <f>SUM('Start 181:End 181'!I16)</f>
        <v>9</v>
      </c>
      <c r="K16" s="10">
        <f t="shared" si="0"/>
        <v>0.7857142857142857</v>
      </c>
      <c r="L16" s="10">
        <f t="shared" si="1"/>
        <v>0.21428571428571427</v>
      </c>
    </row>
    <row r="17" spans="1:12" ht="35.1" customHeight="1" x14ac:dyDescent="0.25">
      <c r="A17">
        <v>51368571</v>
      </c>
      <c r="B17" s="9">
        <v>16</v>
      </c>
      <c r="C17" s="6" t="s">
        <v>37</v>
      </c>
      <c r="D17" s="29">
        <f>SUM('Start 181:End 181'!C17)</f>
        <v>42</v>
      </c>
      <c r="E17" s="29">
        <f>SUM('Start 181:End 181'!D17)</f>
        <v>13</v>
      </c>
      <c r="F17" s="29">
        <f>SUM('Start 181:End 181'!E17)</f>
        <v>19</v>
      </c>
      <c r="G17" s="29">
        <f>SUM('Start 181:End 181'!F17)</f>
        <v>10</v>
      </c>
      <c r="H17" s="29">
        <f>SUM('Start 181:End 181'!G17)</f>
        <v>72</v>
      </c>
      <c r="I17" s="29">
        <f>SUM('Start 181:End 181'!H17)</f>
        <v>35</v>
      </c>
      <c r="J17" s="29">
        <f>SUM('Start 181:End 181'!I17)</f>
        <v>7</v>
      </c>
      <c r="K17" s="10">
        <f t="shared" si="0"/>
        <v>0.83333333333333337</v>
      </c>
      <c r="L17" s="10">
        <f t="shared" si="1"/>
        <v>0.16666666666666666</v>
      </c>
    </row>
    <row r="18" spans="1:12" ht="35.1" customHeight="1" x14ac:dyDescent="0.25">
      <c r="A18">
        <v>51368572</v>
      </c>
      <c r="B18" s="9">
        <v>17</v>
      </c>
      <c r="C18" s="6" t="s">
        <v>38</v>
      </c>
      <c r="D18" s="29">
        <f>SUM('Start 181:End 181'!C18)</f>
        <v>42</v>
      </c>
      <c r="E18" s="29">
        <f>SUM('Start 181:End 181'!D18)</f>
        <v>13</v>
      </c>
      <c r="F18" s="29">
        <f>SUM('Start 181:End 181'!E18)</f>
        <v>19</v>
      </c>
      <c r="G18" s="29">
        <f>SUM('Start 181:End 181'!F18)</f>
        <v>10</v>
      </c>
      <c r="H18" s="29">
        <f>SUM('Start 181:End 181'!G18)</f>
        <v>72</v>
      </c>
      <c r="I18" s="29">
        <f>SUM('Start 181:End 181'!H18)</f>
        <v>27</v>
      </c>
      <c r="J18" s="29">
        <f>SUM('Start 181:End 181'!I18)</f>
        <v>15</v>
      </c>
      <c r="K18" s="10">
        <f t="shared" si="0"/>
        <v>0.6428571428571429</v>
      </c>
      <c r="L18" s="10">
        <f t="shared" si="1"/>
        <v>0.35714285714285715</v>
      </c>
    </row>
    <row r="19" spans="1:12" ht="35.1" customHeight="1" x14ac:dyDescent="0.25">
      <c r="A19">
        <v>51368573</v>
      </c>
      <c r="B19" s="9">
        <v>18</v>
      </c>
      <c r="C19" s="6" t="s">
        <v>58</v>
      </c>
      <c r="D19" s="29">
        <f>SUM('Start 181:End 181'!C19)</f>
        <v>42</v>
      </c>
      <c r="E19" s="29">
        <f>SUM('Start 181:End 181'!D19)</f>
        <v>13</v>
      </c>
      <c r="F19" s="29">
        <f>SUM('Start 181:End 181'!E19)</f>
        <v>19</v>
      </c>
      <c r="G19" s="29">
        <f>SUM('Start 181:End 181'!F19)</f>
        <v>10</v>
      </c>
      <c r="H19" s="29">
        <f>SUM('Start 181:End 181'!G19)</f>
        <v>72</v>
      </c>
      <c r="I19" s="29">
        <f>SUM('Start 181:End 181'!H19)</f>
        <v>14</v>
      </c>
      <c r="J19" s="29">
        <f>SUM('Start 181:End 181'!I19)</f>
        <v>28</v>
      </c>
      <c r="K19" s="10">
        <f t="shared" si="0"/>
        <v>0.33333333333333331</v>
      </c>
      <c r="L19" s="10">
        <f t="shared" si="1"/>
        <v>0.66666666666666663</v>
      </c>
    </row>
    <row r="20" spans="1:12" ht="35.1" customHeight="1" x14ac:dyDescent="0.25">
      <c r="A20">
        <v>51368574</v>
      </c>
      <c r="B20" s="9">
        <v>19</v>
      </c>
      <c r="C20" s="6" t="s">
        <v>40</v>
      </c>
      <c r="D20" s="29">
        <f>SUM('Start 181:End 181'!C20)</f>
        <v>42</v>
      </c>
      <c r="E20" s="29">
        <f>SUM('Start 181:End 181'!D20)</f>
        <v>13</v>
      </c>
      <c r="F20" s="29">
        <f>SUM('Start 181:End 181'!E20)</f>
        <v>19</v>
      </c>
      <c r="G20" s="29">
        <f>SUM('Start 181:End 181'!F20)</f>
        <v>10</v>
      </c>
      <c r="H20" s="29">
        <f>SUM('Start 181:End 181'!G20)</f>
        <v>72</v>
      </c>
      <c r="I20" s="29">
        <f>SUM('Start 181:End 181'!H20)</f>
        <v>22</v>
      </c>
      <c r="J20" s="29">
        <f>SUM('Start 181:End 181'!I20)</f>
        <v>20</v>
      </c>
      <c r="K20" s="10">
        <f t="shared" si="0"/>
        <v>0.52380952380952384</v>
      </c>
      <c r="L20" s="10">
        <f t="shared" si="1"/>
        <v>0.47619047619047616</v>
      </c>
    </row>
    <row r="21" spans="1:12" ht="35.1" customHeight="1" x14ac:dyDescent="0.25">
      <c r="A21">
        <v>51368575</v>
      </c>
      <c r="B21" s="9">
        <v>20</v>
      </c>
      <c r="C21" s="6" t="s">
        <v>59</v>
      </c>
      <c r="D21" s="29">
        <f>SUM('Start 181:End 181'!C21)</f>
        <v>42</v>
      </c>
      <c r="E21" s="29">
        <f>SUM('Start 181:End 181'!D21)</f>
        <v>13</v>
      </c>
      <c r="F21" s="29">
        <f>SUM('Start 181:End 181'!E21)</f>
        <v>19</v>
      </c>
      <c r="G21" s="29">
        <f>SUM('Start 181:End 181'!F21)</f>
        <v>10</v>
      </c>
      <c r="H21" s="29">
        <f>SUM('Start 181:End 181'!G21)</f>
        <v>72</v>
      </c>
      <c r="I21" s="29">
        <f>SUM('Start 181:End 181'!H21)</f>
        <v>14</v>
      </c>
      <c r="J21" s="29">
        <f>SUM('Start 181:End 181'!I21)</f>
        <v>28</v>
      </c>
      <c r="K21" s="10">
        <f t="shared" si="0"/>
        <v>0.33333333333333331</v>
      </c>
      <c r="L21" s="10">
        <f t="shared" si="1"/>
        <v>0.66666666666666663</v>
      </c>
    </row>
    <row r="22" spans="1:12" ht="35.1" customHeight="1" x14ac:dyDescent="0.25">
      <c r="A22">
        <v>51368576</v>
      </c>
      <c r="B22" s="9">
        <v>21</v>
      </c>
      <c r="C22" s="6" t="s">
        <v>42</v>
      </c>
      <c r="D22" s="29">
        <f>SUM('Start 181:End 181'!C22)</f>
        <v>42</v>
      </c>
      <c r="E22" s="29">
        <f>SUM('Start 181:End 181'!D22)</f>
        <v>13</v>
      </c>
      <c r="F22" s="29">
        <f>SUM('Start 181:End 181'!E22)</f>
        <v>19</v>
      </c>
      <c r="G22" s="29">
        <f>SUM('Start 181:End 181'!F22)</f>
        <v>10</v>
      </c>
      <c r="H22" s="29">
        <f>SUM('Start 181:End 181'!G22)</f>
        <v>72</v>
      </c>
      <c r="I22" s="29">
        <f>SUM('Start 181:End 181'!H22)</f>
        <v>25</v>
      </c>
      <c r="J22" s="29">
        <f>SUM('Start 181:End 181'!I22)</f>
        <v>17</v>
      </c>
      <c r="K22" s="10">
        <f t="shared" si="0"/>
        <v>0.59523809523809523</v>
      </c>
      <c r="L22" s="10">
        <f t="shared" si="1"/>
        <v>0.40476190476190477</v>
      </c>
    </row>
    <row r="23" spans="1:12" ht="35.1" customHeight="1" x14ac:dyDescent="0.25">
      <c r="A23">
        <v>51368577</v>
      </c>
      <c r="B23" s="9">
        <v>22</v>
      </c>
      <c r="C23" s="6" t="s">
        <v>43</v>
      </c>
      <c r="D23" s="29">
        <f>SUM('Start 181:End 181'!C23)</f>
        <v>42</v>
      </c>
      <c r="E23" s="29">
        <f>SUM('Start 181:End 181'!D23)</f>
        <v>13</v>
      </c>
      <c r="F23" s="29">
        <f>SUM('Start 181:End 181'!E23)</f>
        <v>19</v>
      </c>
      <c r="G23" s="29">
        <f>SUM('Start 181:End 181'!F23)</f>
        <v>10</v>
      </c>
      <c r="H23" s="29">
        <f>SUM('Start 181:End 181'!G23)</f>
        <v>72</v>
      </c>
      <c r="I23" s="29">
        <f>SUM('Start 181:End 181'!H23)</f>
        <v>8</v>
      </c>
      <c r="J23" s="29">
        <f>SUM('Start 181:End 181'!I23)</f>
        <v>34</v>
      </c>
      <c r="K23" s="10">
        <f t="shared" si="0"/>
        <v>0.19047619047619047</v>
      </c>
      <c r="L23" s="10">
        <f t="shared" si="1"/>
        <v>0.80952380952380953</v>
      </c>
    </row>
    <row r="24" spans="1:12" s="31" customFormat="1" ht="35.1" customHeight="1" x14ac:dyDescent="0.25">
      <c r="A24" s="31">
        <v>51368578</v>
      </c>
      <c r="B24" s="32">
        <v>23</v>
      </c>
      <c r="C24" s="40" t="s">
        <v>60</v>
      </c>
      <c r="D24" s="31">
        <f>SUM('Start 181:End 181'!C24)</f>
        <v>42</v>
      </c>
      <c r="E24" s="31">
        <f>SUM('Start 181:End 181'!D24)</f>
        <v>13</v>
      </c>
      <c r="F24" s="31">
        <f>SUM('Start 181:End 181'!E24)</f>
        <v>19</v>
      </c>
      <c r="G24" s="31">
        <f>SUM('Start 181:End 181'!F24)</f>
        <v>10</v>
      </c>
      <c r="H24" s="31">
        <f>SUM('Start 181:End 181'!G24)</f>
        <v>72</v>
      </c>
      <c r="I24" s="31">
        <f>SUM('Start 181:End 181'!H24)</f>
        <v>18</v>
      </c>
      <c r="J24" s="31">
        <f>SUM('Start 181:End 181'!I24)</f>
        <v>24</v>
      </c>
      <c r="K24" s="33">
        <f t="shared" si="0"/>
        <v>0.42857142857142855</v>
      </c>
      <c r="L24" s="33">
        <f t="shared" si="1"/>
        <v>0.5714285714285714</v>
      </c>
    </row>
    <row r="25" spans="1:12" ht="35.1" customHeight="1" x14ac:dyDescent="0.25">
      <c r="A25">
        <v>51368579</v>
      </c>
      <c r="B25" s="9">
        <v>24</v>
      </c>
      <c r="C25" s="6" t="s">
        <v>61</v>
      </c>
      <c r="D25" s="29">
        <f>SUM('Start 181:End 181'!C25)</f>
        <v>42</v>
      </c>
      <c r="E25" s="29">
        <f>SUM('Start 181:End 181'!D25)</f>
        <v>13</v>
      </c>
      <c r="F25" s="29">
        <f>SUM('Start 181:End 181'!E25)</f>
        <v>19</v>
      </c>
      <c r="G25" s="29">
        <f>SUM('Start 181:End 181'!F25)</f>
        <v>10</v>
      </c>
      <c r="H25" s="29">
        <f>SUM('Start 181:End 181'!G25)</f>
        <v>72</v>
      </c>
      <c r="I25" s="29">
        <f>SUM('Start 181:End 181'!H25)</f>
        <v>11</v>
      </c>
      <c r="J25" s="29">
        <f>SUM('Start 181:End 181'!I25)</f>
        <v>31</v>
      </c>
      <c r="K25" s="10">
        <f t="shared" si="0"/>
        <v>0.26190476190476192</v>
      </c>
      <c r="L25" s="10">
        <f t="shared" si="1"/>
        <v>0.73809523809523814</v>
      </c>
    </row>
    <row r="26" spans="1:12" ht="35.1" customHeight="1" x14ac:dyDescent="0.25">
      <c r="C26" s="6" t="s">
        <v>62</v>
      </c>
      <c r="D26">
        <f>SUM(D2:D25)</f>
        <v>1007</v>
      </c>
      <c r="F26" s="29"/>
      <c r="G26" s="29"/>
      <c r="H26" s="30" t="s">
        <v>63</v>
      </c>
      <c r="I26" s="29">
        <f>SUM(I2:I25)</f>
        <v>514</v>
      </c>
      <c r="J26" s="29"/>
    </row>
    <row r="27" spans="1:12" ht="35.1" customHeight="1" x14ac:dyDescent="0.25">
      <c r="I27">
        <f>I26/D26</f>
        <v>0.51042701092353526</v>
      </c>
    </row>
    <row r="28" spans="1:12" ht="35.1" customHeight="1" x14ac:dyDescent="0.25">
      <c r="B28" s="17" t="s">
        <v>64</v>
      </c>
      <c r="C28" s="28" t="s">
        <v>65</v>
      </c>
    </row>
    <row r="29" spans="1:12" ht="35.1" customHeight="1" x14ac:dyDescent="0.25">
      <c r="A29" s="18" t="s">
        <v>66</v>
      </c>
      <c r="B29" s="19">
        <f>I27</f>
        <v>0.51042701092353526</v>
      </c>
      <c r="C29" s="19">
        <f>'182 Combined'!C29</f>
        <v>0.60682680151706703</v>
      </c>
    </row>
    <row r="30" spans="1:12" ht="35.1" customHeight="1" x14ac:dyDescent="0.25">
      <c r="A30" s="20" t="s">
        <v>67</v>
      </c>
      <c r="B30" s="21">
        <f>(K4+K7+K10+K14)/4</f>
        <v>0.6964285714285714</v>
      </c>
      <c r="C30" s="21">
        <f>'182 Combined'!C30</f>
        <v>0.76480186480186474</v>
      </c>
    </row>
    <row r="31" spans="1:12" ht="35.1" customHeight="1" x14ac:dyDescent="0.25">
      <c r="A31" s="22" t="s">
        <v>68</v>
      </c>
      <c r="B31" s="23">
        <f>(K2+K13+K15+K24)/4</f>
        <v>0.49404761904761907</v>
      </c>
      <c r="C31" s="23">
        <f>'182 Combined'!C31</f>
        <v>0.6165501165501166</v>
      </c>
    </row>
    <row r="32" spans="1:12" ht="35.1" customHeight="1" x14ac:dyDescent="0.25">
      <c r="A32" s="24" t="s">
        <v>69</v>
      </c>
      <c r="B32" s="25">
        <f>(K6+K11)/2</f>
        <v>0.38095238095238093</v>
      </c>
      <c r="C32" s="25">
        <f>'182 Combined'!C32</f>
        <v>0.62878787878787878</v>
      </c>
    </row>
    <row r="33" ht="35.1" customHeight="1" x14ac:dyDescent="0.25"/>
    <row r="34" ht="35.1" customHeight="1" x14ac:dyDescent="0.25"/>
    <row r="35" ht="35.1" customHeight="1" x14ac:dyDescent="0.25"/>
    <row r="36" ht="35.1" customHeight="1" x14ac:dyDescent="0.25"/>
    <row r="37" ht="35.1" customHeight="1" x14ac:dyDescent="0.25"/>
    <row r="38" ht="35.1" customHeight="1" x14ac:dyDescent="0.25"/>
    <row r="39" ht="35.1" customHeight="1" x14ac:dyDescent="0.25"/>
    <row r="40" ht="35.1" customHeight="1" x14ac:dyDescent="0.25"/>
    <row r="41" ht="35.1" customHeight="1" x14ac:dyDescent="0.25"/>
    <row r="42" ht="35.1" customHeight="1" x14ac:dyDescent="0.25"/>
    <row r="43" ht="35.1" customHeight="1" x14ac:dyDescent="0.25"/>
    <row r="44" ht="35.1" customHeight="1" x14ac:dyDescent="0.25"/>
    <row r="45" ht="35.1" customHeight="1" x14ac:dyDescent="0.25"/>
    <row r="46" ht="35.1" customHeight="1" x14ac:dyDescent="0.25"/>
    <row r="47" ht="35.1" customHeight="1" x14ac:dyDescent="0.25"/>
    <row r="48" ht="35.1" customHeight="1" x14ac:dyDescent="0.25"/>
    <row r="49" ht="35.1" customHeight="1" x14ac:dyDescent="0.25"/>
    <row r="50" ht="35.1" customHeight="1" x14ac:dyDescent="0.25"/>
    <row r="51" ht="35.1" customHeight="1" x14ac:dyDescent="0.25"/>
    <row r="52" ht="35.1" customHeight="1" x14ac:dyDescent="0.25"/>
    <row r="53" ht="35.1" customHeight="1" x14ac:dyDescent="0.25"/>
    <row r="54" ht="35.1" customHeight="1" x14ac:dyDescent="0.25"/>
    <row r="55" ht="35.1" customHeight="1" x14ac:dyDescent="0.25"/>
    <row r="56" ht="35.1" customHeight="1" x14ac:dyDescent="0.25"/>
    <row r="57" ht="35.1" customHeight="1" x14ac:dyDescent="0.25"/>
    <row r="58" ht="35.1" customHeight="1" x14ac:dyDescent="0.25"/>
    <row r="59" ht="35.1" customHeight="1" x14ac:dyDescent="0.25"/>
    <row r="60" ht="35.1" customHeight="1" x14ac:dyDescent="0.25"/>
    <row r="61" ht="35.1" customHeight="1" x14ac:dyDescent="0.25"/>
    <row r="62" ht="35.1" customHeight="1" x14ac:dyDescent="0.25"/>
    <row r="63" ht="35.1" customHeight="1" x14ac:dyDescent="0.25"/>
    <row r="64" ht="35.1" customHeight="1" x14ac:dyDescent="0.25"/>
    <row r="65" ht="35.1" customHeight="1" x14ac:dyDescent="0.25"/>
    <row r="66" ht="35.1" customHeight="1" x14ac:dyDescent="0.25"/>
    <row r="67" ht="35.1" customHeight="1" x14ac:dyDescent="0.25"/>
    <row r="68" ht="35.1" customHeight="1" x14ac:dyDescent="0.25"/>
    <row r="69" ht="35.1" customHeight="1" x14ac:dyDescent="0.25"/>
    <row r="70" ht="35.1" customHeight="1" x14ac:dyDescent="0.25"/>
    <row r="71" ht="35.1" customHeight="1" x14ac:dyDescent="0.25"/>
    <row r="72" ht="35.1" customHeight="1" x14ac:dyDescent="0.25"/>
    <row r="73" ht="35.1" customHeight="1" x14ac:dyDescent="0.25"/>
    <row r="74" ht="35.1" customHeight="1" x14ac:dyDescent="0.25"/>
    <row r="75" ht="35.1" customHeight="1" x14ac:dyDescent="0.25"/>
    <row r="76" ht="35.1" customHeight="1" x14ac:dyDescent="0.25"/>
    <row r="77" ht="35.1" customHeight="1" x14ac:dyDescent="0.25"/>
    <row r="78" ht="35.1" customHeight="1" x14ac:dyDescent="0.25"/>
    <row r="79" ht="35.1" customHeight="1" x14ac:dyDescent="0.25"/>
    <row r="80" ht="35.1" customHeight="1" x14ac:dyDescent="0.25"/>
    <row r="81" ht="35.1" customHeight="1" x14ac:dyDescent="0.25"/>
    <row r="82" ht="35.1" customHeight="1" x14ac:dyDescent="0.25"/>
    <row r="83" ht="35.1" customHeight="1" x14ac:dyDescent="0.25"/>
    <row r="84" ht="35.1" customHeight="1" x14ac:dyDescent="0.25"/>
    <row r="85" ht="35.1" customHeight="1" x14ac:dyDescent="0.25"/>
    <row r="86" ht="35.1" customHeight="1" x14ac:dyDescent="0.25"/>
    <row r="87" ht="35.1" customHeight="1" x14ac:dyDescent="0.25"/>
    <row r="88" ht="35.1" customHeight="1" x14ac:dyDescent="0.25"/>
    <row r="89" ht="35.1" customHeight="1" x14ac:dyDescent="0.25"/>
    <row r="90" ht="35.1" customHeight="1" x14ac:dyDescent="0.25"/>
    <row r="91" ht="35.1" customHeight="1" x14ac:dyDescent="0.25"/>
    <row r="92" ht="35.1" customHeight="1" x14ac:dyDescent="0.25"/>
    <row r="93" ht="35.1" customHeight="1" x14ac:dyDescent="0.25"/>
    <row r="94" ht="35.1" customHeight="1" x14ac:dyDescent="0.25"/>
    <row r="95" ht="35.1" customHeight="1" x14ac:dyDescent="0.25"/>
    <row r="96" ht="35.1" customHeight="1" x14ac:dyDescent="0.25"/>
    <row r="97" ht="35.1" customHeight="1" x14ac:dyDescent="0.25"/>
    <row r="98" ht="35.1" customHeight="1" x14ac:dyDescent="0.25"/>
    <row r="99" ht="35.1" customHeight="1" x14ac:dyDescent="0.25"/>
    <row r="100" ht="35.1" customHeight="1" x14ac:dyDescent="0.25"/>
    <row r="101" ht="35.1" customHeight="1" x14ac:dyDescent="0.25"/>
    <row r="102" ht="35.1" customHeight="1" x14ac:dyDescent="0.25"/>
    <row r="103" ht="35.1" customHeight="1" x14ac:dyDescent="0.25"/>
    <row r="104" ht="35.1" customHeight="1" x14ac:dyDescent="0.25"/>
    <row r="105" ht="35.1" customHeight="1" x14ac:dyDescent="0.25"/>
    <row r="106" ht="35.1" customHeight="1" x14ac:dyDescent="0.25"/>
    <row r="107" ht="35.1" customHeight="1" x14ac:dyDescent="0.25"/>
    <row r="108" ht="35.1" customHeight="1" x14ac:dyDescent="0.25"/>
    <row r="109" ht="35.1" customHeight="1" x14ac:dyDescent="0.25"/>
    <row r="110" ht="35.1" customHeight="1" x14ac:dyDescent="0.25"/>
    <row r="111" ht="35.1" customHeight="1" x14ac:dyDescent="0.25"/>
    <row r="112" ht="35.1" customHeight="1" x14ac:dyDescent="0.25"/>
    <row r="113" ht="35.1" customHeight="1" x14ac:dyDescent="0.25"/>
    <row r="114" ht="35.1" customHeight="1" x14ac:dyDescent="0.25"/>
    <row r="115" ht="35.1" customHeight="1" x14ac:dyDescent="0.25"/>
    <row r="116" ht="35.1" customHeight="1" x14ac:dyDescent="0.25"/>
    <row r="117" ht="35.1" customHeight="1" x14ac:dyDescent="0.25"/>
    <row r="118" ht="35.1" customHeight="1" x14ac:dyDescent="0.25"/>
    <row r="119" ht="35.1" customHeight="1" x14ac:dyDescent="0.25"/>
    <row r="120" ht="35.1" customHeight="1" x14ac:dyDescent="0.25"/>
    <row r="121" ht="35.1" customHeight="1" x14ac:dyDescent="0.25"/>
    <row r="122" ht="35.1" customHeight="1" x14ac:dyDescent="0.25"/>
    <row r="123" ht="35.1" customHeight="1" x14ac:dyDescent="0.25"/>
    <row r="124" ht="35.1" customHeight="1" x14ac:dyDescent="0.25"/>
    <row r="125" ht="35.1" customHeight="1" x14ac:dyDescent="0.25"/>
    <row r="126" ht="35.1" customHeight="1" x14ac:dyDescent="0.25"/>
    <row r="127" ht="35.1" customHeight="1" x14ac:dyDescent="0.25"/>
    <row r="128" ht="35.1" customHeight="1" x14ac:dyDescent="0.25"/>
    <row r="129" ht="35.1" customHeight="1" x14ac:dyDescent="0.25"/>
    <row r="130" ht="35.1" customHeight="1" x14ac:dyDescent="0.25"/>
    <row r="131" ht="35.1" customHeight="1" x14ac:dyDescent="0.25"/>
    <row r="132" ht="35.1" customHeight="1" x14ac:dyDescent="0.25"/>
    <row r="133" ht="35.1" customHeight="1" x14ac:dyDescent="0.25"/>
    <row r="134" ht="35.1" customHeight="1" x14ac:dyDescent="0.25"/>
    <row r="135" ht="35.1" customHeight="1" x14ac:dyDescent="0.25"/>
    <row r="136" ht="35.1" customHeight="1" x14ac:dyDescent="0.25"/>
    <row r="137" ht="35.1" customHeight="1" x14ac:dyDescent="0.25"/>
    <row r="138" ht="35.1" customHeight="1" x14ac:dyDescent="0.25"/>
    <row r="139" ht="35.1" customHeight="1" x14ac:dyDescent="0.25"/>
    <row r="140" ht="35.1" customHeight="1" x14ac:dyDescent="0.25"/>
    <row r="141" ht="35.1" customHeight="1" x14ac:dyDescent="0.25"/>
    <row r="142" ht="35.1" customHeight="1" x14ac:dyDescent="0.25"/>
    <row r="143" ht="35.1" customHeight="1" x14ac:dyDescent="0.25"/>
    <row r="144" ht="35.1" customHeight="1" x14ac:dyDescent="0.25"/>
    <row r="145" ht="35.1" customHeight="1" x14ac:dyDescent="0.25"/>
    <row r="146" ht="35.1" customHeight="1" x14ac:dyDescent="0.25"/>
    <row r="147" ht="35.1" customHeight="1" x14ac:dyDescent="0.25"/>
    <row r="148" ht="35.1" customHeight="1" x14ac:dyDescent="0.25"/>
    <row r="149" ht="35.1" customHeight="1" x14ac:dyDescent="0.25"/>
    <row r="150" ht="35.1" customHeight="1" x14ac:dyDescent="0.25"/>
    <row r="151" ht="35.1" customHeight="1" x14ac:dyDescent="0.25"/>
    <row r="152" ht="35.1" customHeight="1" x14ac:dyDescent="0.25"/>
    <row r="153" ht="35.1" customHeight="1" x14ac:dyDescent="0.25"/>
    <row r="154" ht="35.1" customHeight="1" x14ac:dyDescent="0.25"/>
    <row r="155" ht="35.1" customHeight="1" x14ac:dyDescent="0.25"/>
    <row r="156" ht="35.1" customHeight="1" x14ac:dyDescent="0.25"/>
    <row r="157" ht="35.1" customHeight="1" x14ac:dyDescent="0.25"/>
    <row r="158" ht="35.1" customHeight="1" x14ac:dyDescent="0.25"/>
    <row r="159" ht="35.1" customHeight="1" x14ac:dyDescent="0.25"/>
    <row r="160" ht="35.1" customHeight="1" x14ac:dyDescent="0.25"/>
    <row r="161" ht="35.1" customHeight="1" x14ac:dyDescent="0.25"/>
    <row r="162" ht="35.1" customHeight="1" x14ac:dyDescent="0.25"/>
    <row r="163" ht="35.1" customHeight="1" x14ac:dyDescent="0.25"/>
    <row r="164" ht="35.1" customHeight="1" x14ac:dyDescent="0.25"/>
    <row r="165" ht="35.1" customHeight="1" x14ac:dyDescent="0.25"/>
    <row r="166" ht="35.1" customHeight="1" x14ac:dyDescent="0.25"/>
    <row r="167" ht="35.1" customHeight="1" x14ac:dyDescent="0.25"/>
    <row r="168" ht="35.1" customHeight="1" x14ac:dyDescent="0.25"/>
    <row r="169" ht="35.1" customHeight="1" x14ac:dyDescent="0.25"/>
    <row r="170" ht="35.1" customHeight="1" x14ac:dyDescent="0.25"/>
    <row r="171" ht="35.1" customHeight="1" x14ac:dyDescent="0.25"/>
    <row r="172" ht="35.1" customHeight="1" x14ac:dyDescent="0.25"/>
    <row r="173" ht="35.1" customHeight="1" x14ac:dyDescent="0.25"/>
    <row r="174" ht="35.1" customHeight="1" x14ac:dyDescent="0.25"/>
    <row r="175" ht="35.1" customHeight="1" x14ac:dyDescent="0.25"/>
    <row r="176" ht="35.1" customHeight="1" x14ac:dyDescent="0.25"/>
    <row r="177" ht="35.1" customHeight="1" x14ac:dyDescent="0.25"/>
    <row r="178" ht="35.1" customHeight="1" x14ac:dyDescent="0.25"/>
    <row r="179" ht="35.1" customHeight="1" x14ac:dyDescent="0.25"/>
    <row r="180" ht="35.1" customHeight="1" x14ac:dyDescent="0.25"/>
    <row r="181" ht="35.1" customHeight="1" x14ac:dyDescent="0.25"/>
    <row r="182" ht="35.1" customHeight="1" x14ac:dyDescent="0.25"/>
    <row r="183" ht="35.1" customHeight="1" x14ac:dyDescent="0.25"/>
    <row r="184" ht="35.1" customHeight="1" x14ac:dyDescent="0.25"/>
    <row r="185" ht="35.1" customHeight="1" x14ac:dyDescent="0.25"/>
    <row r="186" ht="35.1" customHeight="1" x14ac:dyDescent="0.25"/>
    <row r="187" ht="35.1" customHeight="1" x14ac:dyDescent="0.25"/>
    <row r="188" ht="35.1" customHeight="1" x14ac:dyDescent="0.25"/>
    <row r="189" ht="35.1" customHeight="1" x14ac:dyDescent="0.25"/>
    <row r="190" ht="35.1" customHeight="1" x14ac:dyDescent="0.25"/>
    <row r="191" ht="35.1" customHeight="1" x14ac:dyDescent="0.25"/>
    <row r="192" ht="35.1" customHeight="1" x14ac:dyDescent="0.25"/>
    <row r="193" ht="35.1" customHeight="1" x14ac:dyDescent="0.25"/>
    <row r="194" ht="35.1" customHeight="1" x14ac:dyDescent="0.25"/>
    <row r="195" ht="35.1" customHeight="1" x14ac:dyDescent="0.25"/>
    <row r="196" ht="35.1" customHeight="1" x14ac:dyDescent="0.25"/>
    <row r="197" ht="35.1" customHeight="1" x14ac:dyDescent="0.25"/>
    <row r="198" ht="35.1" customHeight="1" x14ac:dyDescent="0.25"/>
    <row r="199" ht="35.1" customHeight="1" x14ac:dyDescent="0.25"/>
    <row r="200" ht="35.1" customHeight="1" x14ac:dyDescent="0.25"/>
    <row r="201" ht="35.1" customHeight="1" x14ac:dyDescent="0.25"/>
    <row r="202" ht="35.1" customHeight="1" x14ac:dyDescent="0.25"/>
    <row r="203" ht="35.1" customHeight="1" x14ac:dyDescent="0.25"/>
    <row r="204" ht="35.1" customHeight="1" x14ac:dyDescent="0.25"/>
    <row r="205" ht="35.1" customHeight="1" x14ac:dyDescent="0.25"/>
    <row r="206" ht="35.1" customHeight="1" x14ac:dyDescent="0.25"/>
    <row r="207" ht="35.1" customHeight="1" x14ac:dyDescent="0.25"/>
    <row r="208" ht="35.1" customHeight="1" x14ac:dyDescent="0.25"/>
    <row r="209" ht="35.1" customHeight="1" x14ac:dyDescent="0.25"/>
    <row r="210" ht="35.1" customHeight="1" x14ac:dyDescent="0.25"/>
    <row r="211" ht="35.1" customHeight="1" x14ac:dyDescent="0.25"/>
    <row r="212" ht="35.1" customHeight="1" x14ac:dyDescent="0.25"/>
    <row r="213" ht="35.1" customHeight="1" x14ac:dyDescent="0.25"/>
    <row r="214" ht="35.1" customHeight="1" x14ac:dyDescent="0.25"/>
    <row r="215" ht="35.1" customHeight="1" x14ac:dyDescent="0.25"/>
    <row r="216" ht="35.1" customHeight="1" x14ac:dyDescent="0.25"/>
    <row r="217" ht="35.1" customHeight="1" x14ac:dyDescent="0.25"/>
    <row r="218" ht="35.1" customHeight="1" x14ac:dyDescent="0.25"/>
    <row r="219" ht="35.1" customHeight="1" x14ac:dyDescent="0.25"/>
    <row r="220" ht="35.1" customHeight="1" x14ac:dyDescent="0.25"/>
    <row r="221" ht="35.1" customHeight="1" x14ac:dyDescent="0.25"/>
    <row r="222" ht="35.1" customHeight="1" x14ac:dyDescent="0.25"/>
    <row r="223" ht="35.1" customHeight="1" x14ac:dyDescent="0.25"/>
    <row r="224" ht="35.1" customHeight="1" x14ac:dyDescent="0.25"/>
    <row r="225" ht="35.1" customHeight="1" x14ac:dyDescent="0.25"/>
    <row r="226" ht="35.1" customHeight="1" x14ac:dyDescent="0.25"/>
    <row r="227" ht="35.1" customHeight="1" x14ac:dyDescent="0.25"/>
    <row r="228" ht="35.1" customHeight="1" x14ac:dyDescent="0.25"/>
    <row r="229" ht="35.1" customHeight="1" x14ac:dyDescent="0.25"/>
    <row r="230" ht="35.1" customHeight="1" x14ac:dyDescent="0.25"/>
    <row r="231" ht="35.1" customHeight="1" x14ac:dyDescent="0.25"/>
    <row r="232" ht="35.1" customHeight="1" x14ac:dyDescent="0.25"/>
    <row r="233" ht="35.1" customHeight="1" x14ac:dyDescent="0.25"/>
    <row r="234" ht="35.1" customHeight="1" x14ac:dyDescent="0.25"/>
    <row r="235" ht="35.1" customHeight="1" x14ac:dyDescent="0.25"/>
    <row r="236" ht="35.1" customHeight="1" x14ac:dyDescent="0.25"/>
    <row r="237" ht="35.1" customHeight="1" x14ac:dyDescent="0.25"/>
    <row r="238" ht="35.1" customHeight="1" x14ac:dyDescent="0.25"/>
    <row r="239" ht="35.1" customHeight="1" x14ac:dyDescent="0.25"/>
    <row r="240" ht="35.1" customHeight="1" x14ac:dyDescent="0.25"/>
    <row r="241" ht="35.1" customHeight="1" x14ac:dyDescent="0.25"/>
    <row r="242" ht="35.1" customHeight="1" x14ac:dyDescent="0.25"/>
    <row r="243" ht="35.1" customHeight="1" x14ac:dyDescent="0.25"/>
    <row r="244" ht="35.1" customHeight="1" x14ac:dyDescent="0.25"/>
    <row r="245" ht="35.1" customHeight="1" x14ac:dyDescent="0.25"/>
    <row r="246" ht="35.1" customHeight="1" x14ac:dyDescent="0.25"/>
    <row r="247" ht="35.1" customHeight="1" x14ac:dyDescent="0.25"/>
    <row r="248" ht="35.1" customHeight="1" x14ac:dyDescent="0.25"/>
    <row r="249" ht="35.1" customHeight="1" x14ac:dyDescent="0.25"/>
    <row r="250" ht="35.1" customHeight="1" x14ac:dyDescent="0.25"/>
    <row r="251" ht="35.1" customHeight="1" x14ac:dyDescent="0.25"/>
    <row r="252" ht="35.1" customHeight="1" x14ac:dyDescent="0.25"/>
    <row r="253" ht="35.1" customHeight="1" x14ac:dyDescent="0.25"/>
    <row r="254" ht="35.1" customHeight="1" x14ac:dyDescent="0.25"/>
    <row r="255" ht="35.1" customHeight="1" x14ac:dyDescent="0.25"/>
    <row r="256" ht="35.1" customHeight="1" x14ac:dyDescent="0.25"/>
    <row r="257" ht="35.1" customHeight="1" x14ac:dyDescent="0.25"/>
    <row r="258" ht="35.1" customHeight="1" x14ac:dyDescent="0.25"/>
    <row r="259" ht="35.1" customHeight="1" x14ac:dyDescent="0.25"/>
    <row r="260" ht="35.1" customHeight="1" x14ac:dyDescent="0.25"/>
    <row r="261" ht="35.1" customHeight="1" x14ac:dyDescent="0.25"/>
    <row r="262" ht="35.1" customHeight="1" x14ac:dyDescent="0.25"/>
    <row r="263" ht="35.1" customHeight="1" x14ac:dyDescent="0.25"/>
    <row r="264" ht="35.1" customHeight="1" x14ac:dyDescent="0.25"/>
    <row r="265" ht="35.1" customHeight="1" x14ac:dyDescent="0.25"/>
    <row r="266" ht="35.1" customHeight="1" x14ac:dyDescent="0.25"/>
    <row r="267" ht="35.1" customHeight="1" x14ac:dyDescent="0.25"/>
    <row r="268" ht="35.1" customHeight="1" x14ac:dyDescent="0.25"/>
    <row r="269" ht="35.1" customHeight="1" x14ac:dyDescent="0.25"/>
    <row r="270" ht="35.1" customHeight="1" x14ac:dyDescent="0.25"/>
    <row r="271" ht="35.1" customHeight="1" x14ac:dyDescent="0.25"/>
    <row r="272" ht="35.1" customHeight="1" x14ac:dyDescent="0.25"/>
    <row r="273" ht="35.1" customHeight="1" x14ac:dyDescent="0.25"/>
    <row r="274" ht="35.1" customHeight="1" x14ac:dyDescent="0.25"/>
    <row r="275" ht="35.1" customHeight="1" x14ac:dyDescent="0.25"/>
    <row r="276" ht="35.1" customHeight="1" x14ac:dyDescent="0.25"/>
    <row r="277" ht="35.1" customHeight="1" x14ac:dyDescent="0.25"/>
    <row r="278" ht="35.1" customHeight="1" x14ac:dyDescent="0.25"/>
    <row r="279" ht="35.1" customHeight="1" x14ac:dyDescent="0.25"/>
    <row r="280" ht="35.1" customHeight="1" x14ac:dyDescent="0.25"/>
    <row r="281" ht="35.1" customHeight="1" x14ac:dyDescent="0.25"/>
    <row r="282" ht="35.1" customHeight="1" x14ac:dyDescent="0.25"/>
    <row r="283" ht="35.1" customHeight="1" x14ac:dyDescent="0.25"/>
    <row r="284" ht="35.1" customHeight="1" x14ac:dyDescent="0.25"/>
    <row r="285" ht="35.1" customHeight="1" x14ac:dyDescent="0.25"/>
    <row r="286" ht="35.1" customHeight="1" x14ac:dyDescent="0.25"/>
    <row r="287" ht="35.1" customHeight="1" x14ac:dyDescent="0.25"/>
    <row r="288" ht="35.1" customHeight="1" x14ac:dyDescent="0.25"/>
    <row r="289" ht="35.1" customHeight="1" x14ac:dyDescent="0.25"/>
    <row r="290" ht="35.1" customHeight="1" x14ac:dyDescent="0.25"/>
    <row r="291" ht="35.1" customHeight="1" x14ac:dyDescent="0.25"/>
    <row r="292" ht="35.1" customHeight="1" x14ac:dyDescent="0.25"/>
    <row r="293" ht="35.1" customHeight="1" x14ac:dyDescent="0.25"/>
    <row r="294" ht="35.1" customHeight="1" x14ac:dyDescent="0.25"/>
    <row r="295" ht="35.1" customHeight="1" x14ac:dyDescent="0.25"/>
    <row r="296" ht="35.1" customHeight="1" x14ac:dyDescent="0.25"/>
    <row r="297" ht="35.1" customHeight="1" x14ac:dyDescent="0.25"/>
    <row r="298" ht="35.1" customHeight="1" x14ac:dyDescent="0.25"/>
    <row r="299" ht="35.1" customHeight="1" x14ac:dyDescent="0.25"/>
    <row r="300" ht="35.1" customHeight="1" x14ac:dyDescent="0.25"/>
    <row r="301" ht="35.1" customHeight="1" x14ac:dyDescent="0.25"/>
    <row r="302" ht="35.1" customHeight="1" x14ac:dyDescent="0.25"/>
    <row r="303" ht="35.1" customHeight="1" x14ac:dyDescent="0.25"/>
    <row r="304" ht="35.1" customHeight="1" x14ac:dyDescent="0.25"/>
    <row r="305" ht="35.1" customHeight="1" x14ac:dyDescent="0.25"/>
    <row r="306" ht="35.1" customHeight="1" x14ac:dyDescent="0.25"/>
    <row r="307" ht="35.1" customHeight="1" x14ac:dyDescent="0.25"/>
    <row r="308" ht="35.1" customHeight="1" x14ac:dyDescent="0.25"/>
    <row r="309" ht="35.1" customHeight="1" x14ac:dyDescent="0.25"/>
    <row r="310" ht="35.1" customHeight="1" x14ac:dyDescent="0.25"/>
    <row r="311" ht="35.1" customHeight="1" x14ac:dyDescent="0.25"/>
    <row r="312" ht="35.1" customHeight="1" x14ac:dyDescent="0.25"/>
    <row r="313" ht="35.1" customHeight="1" x14ac:dyDescent="0.25"/>
    <row r="314" ht="35.1" customHeight="1" x14ac:dyDescent="0.25"/>
    <row r="315" ht="35.1" customHeight="1" x14ac:dyDescent="0.25"/>
    <row r="316" ht="35.1" customHeight="1" x14ac:dyDescent="0.25"/>
    <row r="317" ht="35.1" customHeight="1" x14ac:dyDescent="0.25"/>
    <row r="318" ht="35.1" customHeight="1" x14ac:dyDescent="0.25"/>
    <row r="319" ht="35.1" customHeight="1" x14ac:dyDescent="0.25"/>
    <row r="320" ht="35.1" customHeight="1" x14ac:dyDescent="0.25"/>
    <row r="321" ht="35.1" customHeight="1" x14ac:dyDescent="0.25"/>
    <row r="322" ht="35.1" customHeight="1" x14ac:dyDescent="0.25"/>
    <row r="323" ht="35.1" customHeight="1" x14ac:dyDescent="0.25"/>
    <row r="324" ht="35.1" customHeight="1" x14ac:dyDescent="0.25"/>
    <row r="325" ht="35.1" customHeight="1" x14ac:dyDescent="0.25"/>
    <row r="326" ht="35.1" customHeight="1" x14ac:dyDescent="0.25"/>
    <row r="327" ht="35.1" customHeight="1" x14ac:dyDescent="0.25"/>
    <row r="328" ht="35.1" customHeight="1" x14ac:dyDescent="0.25"/>
    <row r="329" ht="35.1" customHeight="1" x14ac:dyDescent="0.25"/>
    <row r="330" ht="35.1" customHeight="1" x14ac:dyDescent="0.25"/>
    <row r="331" ht="35.1" customHeight="1" x14ac:dyDescent="0.25"/>
    <row r="332" ht="35.1" customHeight="1" x14ac:dyDescent="0.25"/>
    <row r="333" ht="35.1" customHeight="1" x14ac:dyDescent="0.25"/>
    <row r="334" ht="35.1" customHeight="1" x14ac:dyDescent="0.25"/>
    <row r="335" ht="35.1" customHeight="1" x14ac:dyDescent="0.25"/>
    <row r="336" ht="35.1" customHeight="1" x14ac:dyDescent="0.25"/>
    <row r="337" ht="35.1" customHeight="1" x14ac:dyDescent="0.25"/>
    <row r="338" ht="35.1" customHeight="1" x14ac:dyDescent="0.25"/>
    <row r="339" ht="35.1" customHeight="1" x14ac:dyDescent="0.25"/>
    <row r="340" ht="35.1" customHeight="1" x14ac:dyDescent="0.25"/>
    <row r="341" ht="35.1" customHeight="1" x14ac:dyDescent="0.25"/>
    <row r="342" ht="35.1" customHeight="1" x14ac:dyDescent="0.25"/>
    <row r="343" ht="35.1" customHeight="1" x14ac:dyDescent="0.25"/>
    <row r="344" ht="35.1" customHeight="1" x14ac:dyDescent="0.25"/>
    <row r="345" ht="35.1" customHeight="1" x14ac:dyDescent="0.25"/>
    <row r="346" ht="35.1" customHeight="1" x14ac:dyDescent="0.25"/>
    <row r="347" ht="35.1" customHeight="1" x14ac:dyDescent="0.25"/>
    <row r="348" ht="35.1" customHeight="1" x14ac:dyDescent="0.25"/>
    <row r="349" ht="35.1" customHeight="1" x14ac:dyDescent="0.25"/>
    <row r="350" ht="35.1" customHeight="1" x14ac:dyDescent="0.25"/>
    <row r="351" ht="35.1" customHeight="1" x14ac:dyDescent="0.25"/>
    <row r="352" ht="35.1" customHeight="1" x14ac:dyDescent="0.25"/>
    <row r="353" ht="35.1" customHeight="1" x14ac:dyDescent="0.25"/>
    <row r="354" ht="35.1" customHeight="1" x14ac:dyDescent="0.25"/>
    <row r="355" ht="35.1" customHeight="1" x14ac:dyDescent="0.25"/>
    <row r="356" ht="35.1" customHeight="1" x14ac:dyDescent="0.25"/>
    <row r="357" ht="35.1" customHeight="1" x14ac:dyDescent="0.25"/>
    <row r="358" ht="35.1" customHeight="1" x14ac:dyDescent="0.25"/>
    <row r="359" ht="35.1" customHeight="1" x14ac:dyDescent="0.25"/>
    <row r="360" ht="35.1" customHeight="1" x14ac:dyDescent="0.25"/>
    <row r="361" ht="35.1" customHeight="1" x14ac:dyDescent="0.25"/>
    <row r="362" ht="35.1" customHeight="1" x14ac:dyDescent="0.25"/>
    <row r="363" ht="35.1" customHeight="1" x14ac:dyDescent="0.25"/>
    <row r="364" ht="35.1" customHeight="1" x14ac:dyDescent="0.25"/>
    <row r="365" ht="35.1" customHeight="1" x14ac:dyDescent="0.25"/>
    <row r="366" ht="35.1" customHeight="1" x14ac:dyDescent="0.25"/>
    <row r="367" ht="35.1" customHeight="1" x14ac:dyDescent="0.25"/>
    <row r="368" ht="35.1" customHeight="1" x14ac:dyDescent="0.25"/>
    <row r="369" ht="35.1" customHeight="1" x14ac:dyDescent="0.25"/>
    <row r="370" ht="35.1" customHeight="1" x14ac:dyDescent="0.25"/>
    <row r="371" ht="35.1" customHeight="1" x14ac:dyDescent="0.25"/>
    <row r="372" ht="35.1" customHeight="1" x14ac:dyDescent="0.25"/>
    <row r="373" ht="35.1" customHeight="1" x14ac:dyDescent="0.25"/>
    <row r="374" ht="35.1" customHeight="1" x14ac:dyDescent="0.25"/>
    <row r="375" ht="35.1" customHeight="1" x14ac:dyDescent="0.25"/>
    <row r="376" ht="35.1" customHeight="1" x14ac:dyDescent="0.25"/>
    <row r="377" ht="35.1" customHeight="1" x14ac:dyDescent="0.25"/>
    <row r="378" ht="35.1" customHeight="1" x14ac:dyDescent="0.25"/>
    <row r="379" ht="35.1" customHeight="1" x14ac:dyDescent="0.25"/>
    <row r="380" ht="35.1" customHeight="1" x14ac:dyDescent="0.25"/>
    <row r="381" ht="35.1" customHeight="1" x14ac:dyDescent="0.25"/>
    <row r="382" ht="35.1" customHeight="1" x14ac:dyDescent="0.25"/>
    <row r="383" ht="35.1" customHeight="1" x14ac:dyDescent="0.25"/>
    <row r="384" ht="35.1" customHeight="1" x14ac:dyDescent="0.25"/>
    <row r="385" ht="35.1" customHeight="1" x14ac:dyDescent="0.25"/>
    <row r="386" ht="35.1" customHeight="1" x14ac:dyDescent="0.25"/>
    <row r="387" ht="35.1" customHeight="1" x14ac:dyDescent="0.25"/>
    <row r="388" ht="35.1" customHeight="1" x14ac:dyDescent="0.25"/>
    <row r="389" ht="35.1" customHeight="1" x14ac:dyDescent="0.25"/>
    <row r="390" ht="35.1" customHeight="1" x14ac:dyDescent="0.25"/>
    <row r="391" ht="35.1" customHeight="1" x14ac:dyDescent="0.25"/>
    <row r="392" ht="35.1" customHeight="1" x14ac:dyDescent="0.25"/>
    <row r="393" ht="35.1" customHeight="1" x14ac:dyDescent="0.25"/>
    <row r="394" ht="35.1" customHeight="1" x14ac:dyDescent="0.25"/>
    <row r="395" ht="35.1" customHeight="1" x14ac:dyDescent="0.25"/>
    <row r="396" ht="35.1" customHeight="1" x14ac:dyDescent="0.25"/>
    <row r="397" ht="35.1" customHeight="1" x14ac:dyDescent="0.25"/>
    <row r="398" ht="35.1" customHeight="1" x14ac:dyDescent="0.25"/>
    <row r="399" ht="35.1" customHeight="1" x14ac:dyDescent="0.25"/>
    <row r="400" ht="35.1" customHeight="1" x14ac:dyDescent="0.25"/>
    <row r="401" ht="35.1" customHeight="1" x14ac:dyDescent="0.25"/>
    <row r="402" ht="35.1" customHeight="1" x14ac:dyDescent="0.25"/>
    <row r="403" ht="35.1" customHeight="1" x14ac:dyDescent="0.25"/>
    <row r="404" ht="35.1" customHeight="1" x14ac:dyDescent="0.25"/>
    <row r="405" ht="35.1" customHeight="1" x14ac:dyDescent="0.25"/>
    <row r="406" ht="35.1" customHeight="1" x14ac:dyDescent="0.25"/>
    <row r="407" ht="35.1" customHeight="1" x14ac:dyDescent="0.25"/>
    <row r="408" ht="35.1" customHeight="1" x14ac:dyDescent="0.25"/>
    <row r="409" ht="35.1" customHeight="1" x14ac:dyDescent="0.25"/>
    <row r="410" ht="35.1" customHeight="1" x14ac:dyDescent="0.25"/>
    <row r="411" ht="35.1" customHeight="1" x14ac:dyDescent="0.25"/>
    <row r="412" ht="35.1" customHeight="1" x14ac:dyDescent="0.25"/>
    <row r="413" ht="35.1" customHeight="1" x14ac:dyDescent="0.25"/>
    <row r="414" ht="35.1" customHeight="1" x14ac:dyDescent="0.25"/>
    <row r="415" ht="35.1" customHeight="1" x14ac:dyDescent="0.25"/>
    <row r="416" ht="35.1" customHeight="1" x14ac:dyDescent="0.25"/>
    <row r="417" ht="35.1" customHeight="1" x14ac:dyDescent="0.25"/>
    <row r="418" ht="35.1" customHeight="1" x14ac:dyDescent="0.25"/>
    <row r="419" ht="35.1" customHeight="1" x14ac:dyDescent="0.25"/>
    <row r="420" ht="35.1" customHeight="1" x14ac:dyDescent="0.25"/>
    <row r="421" ht="35.1" customHeight="1" x14ac:dyDescent="0.25"/>
    <row r="422" ht="35.1" customHeight="1" x14ac:dyDescent="0.25"/>
    <row r="423" ht="35.1" customHeight="1" x14ac:dyDescent="0.25"/>
    <row r="424" ht="35.1" customHeight="1" x14ac:dyDescent="0.25"/>
    <row r="425" ht="35.1" customHeight="1" x14ac:dyDescent="0.25"/>
    <row r="426" ht="35.1" customHeight="1" x14ac:dyDescent="0.25"/>
    <row r="427" ht="35.1" customHeight="1" x14ac:dyDescent="0.25"/>
    <row r="428" ht="35.1" customHeight="1" x14ac:dyDescent="0.25"/>
    <row r="429" ht="35.1" customHeight="1" x14ac:dyDescent="0.25"/>
    <row r="430" ht="35.1" customHeight="1" x14ac:dyDescent="0.25"/>
    <row r="431" ht="35.1" customHeight="1" x14ac:dyDescent="0.25"/>
    <row r="432" ht="35.1" customHeight="1" x14ac:dyDescent="0.25"/>
    <row r="433" ht="35.1" customHeight="1" x14ac:dyDescent="0.25"/>
    <row r="434" ht="35.1" customHeight="1" x14ac:dyDescent="0.25"/>
    <row r="435" ht="35.1" customHeight="1" x14ac:dyDescent="0.25"/>
    <row r="436" ht="35.1" customHeight="1" x14ac:dyDescent="0.25"/>
    <row r="437" ht="35.1" customHeight="1" x14ac:dyDescent="0.25"/>
    <row r="438" ht="35.1" customHeight="1" x14ac:dyDescent="0.25"/>
    <row r="439" ht="35.1" customHeight="1" x14ac:dyDescent="0.25"/>
    <row r="440" ht="35.1" customHeight="1" x14ac:dyDescent="0.25"/>
    <row r="441" ht="35.1" customHeight="1" x14ac:dyDescent="0.25"/>
    <row r="442" ht="35.1" customHeight="1" x14ac:dyDescent="0.25"/>
    <row r="443" ht="35.1" customHeight="1" x14ac:dyDescent="0.25"/>
    <row r="444" ht="35.1" customHeight="1" x14ac:dyDescent="0.25"/>
    <row r="445" ht="35.1" customHeight="1" x14ac:dyDescent="0.25"/>
    <row r="446" ht="35.1" customHeight="1" x14ac:dyDescent="0.25"/>
    <row r="447" ht="35.1" customHeight="1" x14ac:dyDescent="0.25"/>
    <row r="448" ht="35.1" customHeight="1" x14ac:dyDescent="0.25"/>
    <row r="449" ht="35.1" customHeight="1" x14ac:dyDescent="0.25"/>
    <row r="450" ht="35.1" customHeight="1" x14ac:dyDescent="0.25"/>
    <row r="451" ht="35.1" customHeight="1" x14ac:dyDescent="0.25"/>
    <row r="452" ht="35.1" customHeight="1" x14ac:dyDescent="0.25"/>
    <row r="453" ht="35.1" customHeight="1" x14ac:dyDescent="0.25"/>
    <row r="454" ht="35.1" customHeight="1" x14ac:dyDescent="0.25"/>
    <row r="455" ht="35.1" customHeight="1" x14ac:dyDescent="0.25"/>
    <row r="456" ht="35.1" customHeight="1" x14ac:dyDescent="0.25"/>
    <row r="457" ht="35.1" customHeight="1" x14ac:dyDescent="0.25"/>
    <row r="458" ht="35.1" customHeight="1" x14ac:dyDescent="0.25"/>
    <row r="459" ht="35.1" customHeight="1" x14ac:dyDescent="0.25"/>
    <row r="460" ht="35.1" customHeight="1" x14ac:dyDescent="0.25"/>
    <row r="461" ht="35.1" customHeight="1" x14ac:dyDescent="0.25"/>
    <row r="462" ht="35.1" customHeight="1" x14ac:dyDescent="0.25"/>
    <row r="463" ht="35.1" customHeight="1" x14ac:dyDescent="0.25"/>
    <row r="464" ht="35.1" customHeight="1" x14ac:dyDescent="0.25"/>
    <row r="465" ht="35.1" customHeight="1" x14ac:dyDescent="0.25"/>
    <row r="466" ht="35.1" customHeight="1" x14ac:dyDescent="0.25"/>
    <row r="467" ht="35.1" customHeight="1" x14ac:dyDescent="0.25"/>
    <row r="468" ht="35.1" customHeight="1" x14ac:dyDescent="0.25"/>
    <row r="469" ht="35.1" customHeight="1" x14ac:dyDescent="0.25"/>
    <row r="470" ht="35.1" customHeight="1" x14ac:dyDescent="0.25"/>
    <row r="471" ht="35.1" customHeight="1" x14ac:dyDescent="0.25"/>
    <row r="472" ht="35.1" customHeight="1" x14ac:dyDescent="0.25"/>
    <row r="473" ht="35.1" customHeight="1" x14ac:dyDescent="0.25"/>
    <row r="474" ht="35.1" customHeight="1" x14ac:dyDescent="0.25"/>
    <row r="475" ht="35.1" customHeight="1" x14ac:dyDescent="0.25"/>
    <row r="476" ht="35.1" customHeight="1" x14ac:dyDescent="0.25"/>
    <row r="477" ht="35.1" customHeight="1" x14ac:dyDescent="0.25"/>
    <row r="478" ht="35.1" customHeight="1" x14ac:dyDescent="0.25"/>
    <row r="479" ht="35.1" customHeight="1" x14ac:dyDescent="0.25"/>
    <row r="480" ht="35.1" customHeight="1" x14ac:dyDescent="0.25"/>
    <row r="481" ht="35.1" customHeight="1" x14ac:dyDescent="0.25"/>
    <row r="482" ht="35.1" customHeight="1" x14ac:dyDescent="0.25"/>
    <row r="483" ht="35.1" customHeight="1" x14ac:dyDescent="0.25"/>
    <row r="484" ht="35.1" customHeight="1" x14ac:dyDescent="0.25"/>
    <row r="485" ht="35.1" customHeight="1" x14ac:dyDescent="0.25"/>
    <row r="486" ht="35.1" customHeight="1" x14ac:dyDescent="0.25"/>
    <row r="487" ht="35.1" customHeight="1" x14ac:dyDescent="0.25"/>
    <row r="488" ht="35.1" customHeight="1" x14ac:dyDescent="0.25"/>
    <row r="489" ht="35.1" customHeight="1" x14ac:dyDescent="0.25"/>
    <row r="490" ht="35.1" customHeight="1" x14ac:dyDescent="0.25"/>
    <row r="491" ht="35.1" customHeight="1" x14ac:dyDescent="0.25"/>
    <row r="492" ht="35.1" customHeight="1" x14ac:dyDescent="0.25"/>
    <row r="493" ht="35.1" customHeight="1" x14ac:dyDescent="0.25"/>
    <row r="494" ht="35.1" customHeight="1" x14ac:dyDescent="0.25"/>
    <row r="495" ht="35.1" customHeight="1" x14ac:dyDescent="0.25"/>
    <row r="496" ht="35.1" customHeight="1" x14ac:dyDescent="0.25"/>
    <row r="497" ht="35.1" customHeight="1" x14ac:dyDescent="0.25"/>
    <row r="498" ht="35.1" customHeight="1" x14ac:dyDescent="0.25"/>
    <row r="499" ht="35.1" customHeight="1" x14ac:dyDescent="0.25"/>
    <row r="500" ht="35.1" customHeight="1" x14ac:dyDescent="0.25"/>
    <row r="501" ht="35.1" customHeight="1" x14ac:dyDescent="0.25"/>
    <row r="502" ht="35.1" customHeight="1" x14ac:dyDescent="0.25"/>
    <row r="503" ht="35.1" customHeight="1" x14ac:dyDescent="0.25"/>
    <row r="504" ht="35.1" customHeight="1" x14ac:dyDescent="0.25"/>
    <row r="505" ht="35.1" customHeight="1" x14ac:dyDescent="0.25"/>
    <row r="506" ht="35.1" customHeight="1" x14ac:dyDescent="0.25"/>
    <row r="507" ht="35.1" customHeight="1" x14ac:dyDescent="0.25"/>
    <row r="508" ht="35.1" customHeight="1" x14ac:dyDescent="0.25"/>
    <row r="509" ht="35.1" customHeight="1" x14ac:dyDescent="0.25"/>
    <row r="510" ht="35.1" customHeight="1" x14ac:dyDescent="0.25"/>
    <row r="511" ht="35.1" customHeight="1" x14ac:dyDescent="0.25"/>
    <row r="512" ht="35.1" customHeight="1" x14ac:dyDescent="0.25"/>
    <row r="513" ht="35.1" customHeight="1" x14ac:dyDescent="0.25"/>
    <row r="514" ht="35.1" customHeight="1" x14ac:dyDescent="0.25"/>
    <row r="515" ht="35.1" customHeight="1" x14ac:dyDescent="0.25"/>
    <row r="516" ht="35.1" customHeight="1" x14ac:dyDescent="0.25"/>
    <row r="517" ht="35.1" customHeight="1" x14ac:dyDescent="0.25"/>
    <row r="518" ht="35.1" customHeight="1" x14ac:dyDescent="0.25"/>
    <row r="519" ht="35.1" customHeight="1" x14ac:dyDescent="0.25"/>
    <row r="520" ht="35.1" customHeight="1" x14ac:dyDescent="0.25"/>
    <row r="521" ht="35.1" customHeight="1" x14ac:dyDescent="0.25"/>
    <row r="522" ht="35.1" customHeight="1" x14ac:dyDescent="0.25"/>
    <row r="523" ht="35.1" customHeight="1" x14ac:dyDescent="0.25"/>
    <row r="524" ht="35.1" customHeight="1" x14ac:dyDescent="0.25"/>
    <row r="525" ht="35.1" customHeight="1" x14ac:dyDescent="0.25"/>
    <row r="526" ht="35.1" customHeight="1" x14ac:dyDescent="0.25"/>
    <row r="527" ht="35.1" customHeight="1" x14ac:dyDescent="0.25"/>
    <row r="528" ht="35.1" customHeight="1" x14ac:dyDescent="0.25"/>
    <row r="529" ht="35.1" customHeight="1" x14ac:dyDescent="0.25"/>
    <row r="530" ht="35.1" customHeight="1" x14ac:dyDescent="0.25"/>
    <row r="531" ht="35.1" customHeight="1" x14ac:dyDescent="0.25"/>
    <row r="532" ht="35.1" customHeight="1" x14ac:dyDescent="0.25"/>
    <row r="533" ht="35.1" customHeight="1" x14ac:dyDescent="0.25"/>
    <row r="534" ht="35.1" customHeight="1" x14ac:dyDescent="0.25"/>
    <row r="535" ht="35.1" customHeight="1" x14ac:dyDescent="0.25"/>
    <row r="536" ht="35.1" customHeight="1" x14ac:dyDescent="0.25"/>
    <row r="537" ht="35.1" customHeight="1" x14ac:dyDescent="0.25"/>
    <row r="538" ht="35.1" customHeight="1" x14ac:dyDescent="0.25"/>
    <row r="539" ht="35.1" customHeight="1" x14ac:dyDescent="0.25"/>
    <row r="540" ht="35.1" customHeight="1" x14ac:dyDescent="0.25"/>
    <row r="541" ht="35.1" customHeight="1" x14ac:dyDescent="0.25"/>
    <row r="542" ht="35.1" customHeight="1" x14ac:dyDescent="0.25"/>
    <row r="543" ht="35.1" customHeight="1" x14ac:dyDescent="0.25"/>
    <row r="544" ht="35.1" customHeight="1" x14ac:dyDescent="0.25"/>
    <row r="545" ht="35.1" customHeight="1" x14ac:dyDescent="0.25"/>
    <row r="546" ht="35.1" customHeight="1" x14ac:dyDescent="0.25"/>
    <row r="547" ht="35.1" customHeight="1" x14ac:dyDescent="0.25"/>
    <row r="548" ht="35.1" customHeight="1" x14ac:dyDescent="0.25"/>
    <row r="549" ht="35.1" customHeight="1" x14ac:dyDescent="0.25"/>
    <row r="550" ht="35.1" customHeight="1" x14ac:dyDescent="0.25"/>
    <row r="551" ht="35.1" customHeight="1" x14ac:dyDescent="0.25"/>
    <row r="552" ht="35.1" customHeight="1" x14ac:dyDescent="0.25"/>
    <row r="553" ht="35.1" customHeight="1" x14ac:dyDescent="0.25"/>
    <row r="554" ht="35.1" customHeight="1" x14ac:dyDescent="0.25"/>
    <row r="555" ht="35.1" customHeight="1" x14ac:dyDescent="0.25"/>
    <row r="556" ht="35.1" customHeight="1" x14ac:dyDescent="0.25"/>
    <row r="557" ht="35.1" customHeight="1" x14ac:dyDescent="0.25"/>
    <row r="558" ht="35.1" customHeight="1" x14ac:dyDescent="0.25"/>
    <row r="559" ht="35.1" customHeight="1" x14ac:dyDescent="0.25"/>
    <row r="560" ht="35.1" customHeight="1" x14ac:dyDescent="0.25"/>
    <row r="561" ht="35.1" customHeight="1" x14ac:dyDescent="0.25"/>
    <row r="562" ht="35.1" customHeight="1" x14ac:dyDescent="0.25"/>
    <row r="563" ht="35.1" customHeight="1" x14ac:dyDescent="0.25"/>
    <row r="564" ht="35.1" customHeight="1" x14ac:dyDescent="0.25"/>
    <row r="565" ht="35.1" customHeight="1" x14ac:dyDescent="0.25"/>
    <row r="566" ht="35.1" customHeight="1" x14ac:dyDescent="0.25"/>
    <row r="567" ht="35.1" customHeight="1" x14ac:dyDescent="0.25"/>
    <row r="568" ht="35.1" customHeight="1" x14ac:dyDescent="0.25"/>
    <row r="569" ht="35.1" customHeight="1" x14ac:dyDescent="0.25"/>
    <row r="570" ht="35.1" customHeight="1" x14ac:dyDescent="0.25"/>
    <row r="571" ht="35.1" customHeight="1" x14ac:dyDescent="0.25"/>
    <row r="572" ht="35.1" customHeight="1" x14ac:dyDescent="0.25"/>
    <row r="573" ht="35.1" customHeight="1" x14ac:dyDescent="0.25"/>
    <row r="574" ht="35.1" customHeight="1" x14ac:dyDescent="0.25"/>
    <row r="575" ht="35.1" customHeight="1" x14ac:dyDescent="0.25"/>
    <row r="576" ht="35.1" customHeight="1" x14ac:dyDescent="0.25"/>
    <row r="577" ht="35.1" customHeight="1" x14ac:dyDescent="0.25"/>
    <row r="578" ht="35.1" customHeight="1" x14ac:dyDescent="0.25"/>
    <row r="579" ht="35.1" customHeight="1" x14ac:dyDescent="0.25"/>
    <row r="580" ht="35.1" customHeight="1" x14ac:dyDescent="0.25"/>
    <row r="581" ht="35.1" customHeight="1" x14ac:dyDescent="0.25"/>
    <row r="582" ht="35.1" customHeight="1" x14ac:dyDescent="0.25"/>
    <row r="583" ht="35.1" customHeight="1" x14ac:dyDescent="0.25"/>
    <row r="584" ht="35.1" customHeight="1" x14ac:dyDescent="0.25"/>
    <row r="585" ht="35.1" customHeight="1" x14ac:dyDescent="0.25"/>
    <row r="586" ht="35.1" customHeight="1" x14ac:dyDescent="0.25"/>
    <row r="587" ht="35.1" customHeight="1" x14ac:dyDescent="0.25"/>
    <row r="588" ht="35.1" customHeight="1" x14ac:dyDescent="0.25"/>
    <row r="589" ht="35.1" customHeight="1" x14ac:dyDescent="0.25"/>
    <row r="590" ht="35.1" customHeight="1" x14ac:dyDescent="0.25"/>
    <row r="591" ht="35.1" customHeight="1" x14ac:dyDescent="0.25"/>
    <row r="592" ht="35.1" customHeight="1" x14ac:dyDescent="0.25"/>
    <row r="593" ht="35.1" customHeight="1" x14ac:dyDescent="0.25"/>
    <row r="594" ht="35.1" customHeight="1" x14ac:dyDescent="0.25"/>
    <row r="595" ht="35.1" customHeight="1" x14ac:dyDescent="0.25"/>
    <row r="596" ht="35.1" customHeight="1" x14ac:dyDescent="0.25"/>
    <row r="597" ht="35.1" customHeight="1" x14ac:dyDescent="0.25"/>
    <row r="598" ht="35.1" customHeight="1" x14ac:dyDescent="0.25"/>
    <row r="599" ht="35.1" customHeight="1" x14ac:dyDescent="0.25"/>
    <row r="600" ht="35.1" customHeight="1" x14ac:dyDescent="0.25"/>
    <row r="601" ht="35.1" customHeight="1" x14ac:dyDescent="0.25"/>
    <row r="602" ht="35.1" customHeight="1" x14ac:dyDescent="0.25"/>
    <row r="603" ht="35.1" customHeight="1" x14ac:dyDescent="0.25"/>
    <row r="604" ht="35.1" customHeight="1" x14ac:dyDescent="0.25"/>
    <row r="605" ht="35.1" customHeight="1" x14ac:dyDescent="0.25"/>
    <row r="606" ht="35.1" customHeight="1" x14ac:dyDescent="0.25"/>
    <row r="607" ht="35.1" customHeight="1" x14ac:dyDescent="0.25"/>
    <row r="608" ht="35.1" customHeight="1" x14ac:dyDescent="0.25"/>
    <row r="609" ht="35.1" customHeight="1" x14ac:dyDescent="0.25"/>
    <row r="610" ht="35.1" customHeight="1" x14ac:dyDescent="0.25"/>
    <row r="611" ht="35.1" customHeight="1" x14ac:dyDescent="0.25"/>
    <row r="612" ht="35.1" customHeight="1" x14ac:dyDescent="0.25"/>
    <row r="613" ht="35.1" customHeight="1" x14ac:dyDescent="0.25"/>
    <row r="614" ht="35.1" customHeight="1" x14ac:dyDescent="0.25"/>
    <row r="615" ht="35.1" customHeight="1" x14ac:dyDescent="0.25"/>
    <row r="616" ht="35.1" customHeight="1" x14ac:dyDescent="0.25"/>
    <row r="617" ht="35.1" customHeight="1" x14ac:dyDescent="0.25"/>
    <row r="618" ht="35.1" customHeight="1" x14ac:dyDescent="0.25"/>
    <row r="619" ht="35.1" customHeight="1" x14ac:dyDescent="0.25"/>
    <row r="620" ht="35.1" customHeight="1" x14ac:dyDescent="0.25"/>
    <row r="621" ht="35.1" customHeight="1" x14ac:dyDescent="0.25"/>
    <row r="622" ht="35.1" customHeight="1" x14ac:dyDescent="0.25"/>
    <row r="623" ht="35.1" customHeight="1" x14ac:dyDescent="0.25"/>
    <row r="624" ht="35.1" customHeight="1" x14ac:dyDescent="0.25"/>
    <row r="625" ht="35.1" customHeight="1" x14ac:dyDescent="0.25"/>
    <row r="626" ht="35.1" customHeight="1" x14ac:dyDescent="0.25"/>
    <row r="627" ht="35.1" customHeight="1" x14ac:dyDescent="0.25"/>
    <row r="628" ht="35.1" customHeight="1" x14ac:dyDescent="0.25"/>
    <row r="629" ht="35.1" customHeight="1" x14ac:dyDescent="0.25"/>
    <row r="630" ht="35.1" customHeight="1" x14ac:dyDescent="0.25"/>
    <row r="631" ht="35.1" customHeight="1" x14ac:dyDescent="0.25"/>
    <row r="632" ht="35.1" customHeight="1" x14ac:dyDescent="0.25"/>
    <row r="633" ht="35.1" customHeight="1" x14ac:dyDescent="0.25"/>
    <row r="634" ht="35.1" customHeight="1" x14ac:dyDescent="0.25"/>
    <row r="635" ht="35.1" customHeight="1" x14ac:dyDescent="0.25"/>
    <row r="636" ht="35.1" customHeight="1" x14ac:dyDescent="0.25"/>
    <row r="637" ht="35.1" customHeight="1" x14ac:dyDescent="0.25"/>
    <row r="638" ht="35.1" customHeight="1" x14ac:dyDescent="0.25"/>
    <row r="639" ht="35.1" customHeight="1" x14ac:dyDescent="0.25"/>
    <row r="640" ht="35.1" customHeight="1" x14ac:dyDescent="0.25"/>
    <row r="641" ht="35.1" customHeight="1" x14ac:dyDescent="0.25"/>
    <row r="642" ht="35.1" customHeight="1" x14ac:dyDescent="0.25"/>
    <row r="643" ht="35.1" customHeight="1" x14ac:dyDescent="0.25"/>
    <row r="644" ht="35.1" customHeight="1" x14ac:dyDescent="0.25"/>
    <row r="645" ht="35.1" customHeight="1" x14ac:dyDescent="0.25"/>
    <row r="646" ht="35.1" customHeight="1" x14ac:dyDescent="0.25"/>
    <row r="647" ht="35.1" customHeight="1" x14ac:dyDescent="0.25"/>
    <row r="648" ht="35.1" customHeight="1" x14ac:dyDescent="0.25"/>
    <row r="649" ht="35.1" customHeight="1" x14ac:dyDescent="0.25"/>
    <row r="650" ht="35.1" customHeight="1" x14ac:dyDescent="0.25"/>
    <row r="651" ht="35.1" customHeight="1" x14ac:dyDescent="0.25"/>
    <row r="652" ht="35.1" customHeight="1" x14ac:dyDescent="0.25"/>
    <row r="653" ht="35.1" customHeight="1" x14ac:dyDescent="0.25"/>
    <row r="654" ht="35.1" customHeight="1" x14ac:dyDescent="0.25"/>
    <row r="655" ht="35.1" customHeight="1" x14ac:dyDescent="0.25"/>
    <row r="656" ht="35.1" customHeight="1" x14ac:dyDescent="0.25"/>
    <row r="657" ht="35.1" customHeight="1" x14ac:dyDescent="0.25"/>
    <row r="658" ht="35.1" customHeight="1" x14ac:dyDescent="0.25"/>
    <row r="659" ht="35.1" customHeight="1" x14ac:dyDescent="0.25"/>
    <row r="660" ht="35.1" customHeight="1" x14ac:dyDescent="0.25"/>
    <row r="661" ht="35.1" customHeight="1" x14ac:dyDescent="0.25"/>
    <row r="662" ht="35.1" customHeight="1" x14ac:dyDescent="0.25"/>
    <row r="663" ht="35.1" customHeight="1" x14ac:dyDescent="0.25"/>
    <row r="664" ht="35.1" customHeight="1" x14ac:dyDescent="0.25"/>
    <row r="665" ht="35.1" customHeight="1" x14ac:dyDescent="0.25"/>
    <row r="666" ht="35.1" customHeight="1" x14ac:dyDescent="0.25"/>
    <row r="667" ht="35.1" customHeight="1" x14ac:dyDescent="0.25"/>
    <row r="668" ht="35.1" customHeight="1" x14ac:dyDescent="0.25"/>
    <row r="669" ht="35.1" customHeight="1" x14ac:dyDescent="0.25"/>
    <row r="670" ht="35.1" customHeight="1" x14ac:dyDescent="0.25"/>
    <row r="671" ht="35.1" customHeight="1" x14ac:dyDescent="0.25"/>
    <row r="672" ht="35.1" customHeight="1" x14ac:dyDescent="0.25"/>
    <row r="673" ht="35.1" customHeight="1" x14ac:dyDescent="0.25"/>
    <row r="674" ht="35.1" customHeight="1" x14ac:dyDescent="0.25"/>
    <row r="675" ht="35.1" customHeight="1" x14ac:dyDescent="0.25"/>
    <row r="676" ht="35.1" customHeight="1" x14ac:dyDescent="0.25"/>
    <row r="677" ht="35.1" customHeight="1" x14ac:dyDescent="0.25"/>
    <row r="678" ht="35.1" customHeight="1" x14ac:dyDescent="0.25"/>
    <row r="679" ht="35.1" customHeight="1" x14ac:dyDescent="0.25"/>
    <row r="680" ht="35.1" customHeight="1" x14ac:dyDescent="0.25"/>
    <row r="681" ht="35.1" customHeight="1" x14ac:dyDescent="0.25"/>
    <row r="682" ht="35.1" customHeight="1" x14ac:dyDescent="0.25"/>
    <row r="683" ht="35.1" customHeight="1" x14ac:dyDescent="0.25"/>
    <row r="684" ht="35.1" customHeight="1" x14ac:dyDescent="0.25"/>
    <row r="685" ht="35.1" customHeight="1" x14ac:dyDescent="0.25"/>
    <row r="686" ht="35.1" customHeight="1" x14ac:dyDescent="0.25"/>
    <row r="687" ht="35.1" customHeight="1" x14ac:dyDescent="0.25"/>
    <row r="688" ht="35.1" customHeight="1" x14ac:dyDescent="0.25"/>
    <row r="689" ht="35.1" customHeight="1" x14ac:dyDescent="0.25"/>
    <row r="690" ht="35.1" customHeight="1" x14ac:dyDescent="0.25"/>
    <row r="691" ht="35.1" customHeight="1" x14ac:dyDescent="0.25"/>
    <row r="692" ht="35.1" customHeight="1" x14ac:dyDescent="0.25"/>
    <row r="693" ht="35.1" customHeight="1" x14ac:dyDescent="0.25"/>
    <row r="694" ht="35.1" customHeight="1" x14ac:dyDescent="0.25"/>
    <row r="695" ht="35.1" customHeight="1" x14ac:dyDescent="0.25"/>
    <row r="696" ht="35.1" customHeight="1" x14ac:dyDescent="0.25"/>
    <row r="697" ht="35.1" customHeight="1" x14ac:dyDescent="0.25"/>
    <row r="698" ht="35.1" customHeight="1" x14ac:dyDescent="0.25"/>
    <row r="699" ht="35.1" customHeight="1" x14ac:dyDescent="0.25"/>
    <row r="700" ht="35.1" customHeight="1" x14ac:dyDescent="0.25"/>
    <row r="701" ht="35.1" customHeight="1" x14ac:dyDescent="0.25"/>
    <row r="702" ht="35.1" customHeight="1" x14ac:dyDescent="0.25"/>
    <row r="703" ht="35.1" customHeight="1" x14ac:dyDescent="0.25"/>
    <row r="704" ht="35.1" customHeight="1" x14ac:dyDescent="0.25"/>
    <row r="705" ht="35.1" customHeight="1" x14ac:dyDescent="0.25"/>
    <row r="706" ht="35.1" customHeight="1" x14ac:dyDescent="0.25"/>
    <row r="707" ht="35.1" customHeight="1" x14ac:dyDescent="0.25"/>
    <row r="708" ht="35.1" customHeight="1" x14ac:dyDescent="0.25"/>
    <row r="709" ht="35.1" customHeight="1" x14ac:dyDescent="0.25"/>
    <row r="710" ht="35.1" customHeight="1" x14ac:dyDescent="0.25"/>
    <row r="711" ht="35.1" customHeight="1" x14ac:dyDescent="0.25"/>
    <row r="712" ht="35.1" customHeight="1" x14ac:dyDescent="0.25"/>
    <row r="713" ht="35.1" customHeight="1" x14ac:dyDescent="0.25"/>
    <row r="714" ht="35.1" customHeight="1" x14ac:dyDescent="0.25"/>
    <row r="715" ht="35.1" customHeight="1" x14ac:dyDescent="0.25"/>
    <row r="716" ht="35.1" customHeight="1" x14ac:dyDescent="0.25"/>
    <row r="717" ht="35.1" customHeight="1" x14ac:dyDescent="0.25"/>
    <row r="718" ht="35.1" customHeight="1" x14ac:dyDescent="0.25"/>
    <row r="719" ht="35.1" customHeight="1" x14ac:dyDescent="0.25"/>
    <row r="720" ht="35.1" customHeight="1" x14ac:dyDescent="0.25"/>
    <row r="721" ht="35.1" customHeight="1" x14ac:dyDescent="0.25"/>
    <row r="722" ht="35.1" customHeight="1" x14ac:dyDescent="0.25"/>
    <row r="723" ht="35.1" customHeight="1" x14ac:dyDescent="0.25"/>
    <row r="724" ht="35.1" customHeight="1" x14ac:dyDescent="0.25"/>
    <row r="725" ht="35.1" customHeight="1" x14ac:dyDescent="0.25"/>
    <row r="726" ht="35.1" customHeight="1" x14ac:dyDescent="0.25"/>
    <row r="727" ht="35.1" customHeight="1" x14ac:dyDescent="0.25"/>
    <row r="728" ht="35.1" customHeight="1" x14ac:dyDescent="0.25"/>
    <row r="729" ht="35.1" customHeight="1" x14ac:dyDescent="0.25"/>
    <row r="730" ht="35.1" customHeight="1" x14ac:dyDescent="0.25"/>
    <row r="731" ht="35.1" customHeight="1" x14ac:dyDescent="0.25"/>
    <row r="732" ht="35.1" customHeight="1" x14ac:dyDescent="0.25"/>
    <row r="733" ht="35.1" customHeight="1" x14ac:dyDescent="0.25"/>
    <row r="734" ht="35.1" customHeight="1" x14ac:dyDescent="0.25"/>
    <row r="735" ht="35.1" customHeight="1" x14ac:dyDescent="0.25"/>
    <row r="736" ht="35.1" customHeight="1" x14ac:dyDescent="0.25"/>
    <row r="737" ht="35.1" customHeight="1" x14ac:dyDescent="0.25"/>
    <row r="738" ht="35.1" customHeight="1" x14ac:dyDescent="0.25"/>
    <row r="739" ht="35.1" customHeight="1" x14ac:dyDescent="0.25"/>
    <row r="740" ht="35.1" customHeight="1" x14ac:dyDescent="0.25"/>
    <row r="741" ht="35.1" customHeight="1" x14ac:dyDescent="0.25"/>
    <row r="742" ht="35.1" customHeight="1" x14ac:dyDescent="0.25"/>
    <row r="743" ht="35.1" customHeight="1" x14ac:dyDescent="0.25"/>
    <row r="744" ht="35.1" customHeight="1" x14ac:dyDescent="0.25"/>
    <row r="745" ht="35.1" customHeight="1" x14ac:dyDescent="0.25"/>
    <row r="746" ht="35.1" customHeight="1" x14ac:dyDescent="0.25"/>
    <row r="747" ht="35.1" customHeight="1" x14ac:dyDescent="0.25"/>
    <row r="748" ht="35.1" customHeight="1" x14ac:dyDescent="0.25"/>
    <row r="749" ht="35.1" customHeight="1" x14ac:dyDescent="0.25"/>
    <row r="750" ht="35.1" customHeight="1" x14ac:dyDescent="0.25"/>
    <row r="751" ht="35.1" customHeight="1" x14ac:dyDescent="0.25"/>
    <row r="752" ht="35.1" customHeight="1" x14ac:dyDescent="0.25"/>
    <row r="753" ht="35.1" customHeight="1" x14ac:dyDescent="0.25"/>
    <row r="754" ht="35.1" customHeight="1" x14ac:dyDescent="0.25"/>
    <row r="755" ht="35.1" customHeight="1" x14ac:dyDescent="0.25"/>
    <row r="756" ht="35.1" customHeight="1" x14ac:dyDescent="0.25"/>
    <row r="757" ht="35.1" customHeight="1" x14ac:dyDescent="0.25"/>
    <row r="758" ht="35.1" customHeight="1" x14ac:dyDescent="0.25"/>
    <row r="759" ht="35.1" customHeight="1" x14ac:dyDescent="0.25"/>
    <row r="760" ht="35.1" customHeight="1" x14ac:dyDescent="0.25"/>
    <row r="761" ht="35.1" customHeight="1" x14ac:dyDescent="0.25"/>
    <row r="762" ht="35.1" customHeight="1" x14ac:dyDescent="0.25"/>
    <row r="763" ht="35.1" customHeight="1" x14ac:dyDescent="0.25"/>
    <row r="764" ht="35.1" customHeight="1" x14ac:dyDescent="0.25"/>
    <row r="765" ht="35.1" customHeight="1" x14ac:dyDescent="0.25"/>
    <row r="766" ht="35.1" customHeight="1" x14ac:dyDescent="0.25"/>
    <row r="767" ht="35.1" customHeight="1" x14ac:dyDescent="0.25"/>
    <row r="768" ht="35.1" customHeight="1" x14ac:dyDescent="0.25"/>
    <row r="769" ht="35.1" customHeight="1" x14ac:dyDescent="0.25"/>
    <row r="770" ht="35.1" customHeight="1" x14ac:dyDescent="0.25"/>
    <row r="771" ht="35.1" customHeight="1" x14ac:dyDescent="0.25"/>
    <row r="772" ht="35.1" customHeight="1" x14ac:dyDescent="0.25"/>
    <row r="773" ht="35.1" customHeight="1" x14ac:dyDescent="0.25"/>
    <row r="774" ht="35.1" customHeight="1" x14ac:dyDescent="0.25"/>
    <row r="775" ht="35.1" customHeight="1" x14ac:dyDescent="0.25"/>
    <row r="776" ht="35.1" customHeight="1" x14ac:dyDescent="0.25"/>
    <row r="777" ht="35.1" customHeight="1" x14ac:dyDescent="0.25"/>
    <row r="778" ht="35.1" customHeight="1" x14ac:dyDescent="0.25"/>
    <row r="779" ht="35.1" customHeight="1" x14ac:dyDescent="0.25"/>
    <row r="780" ht="35.1" customHeight="1" x14ac:dyDescent="0.25"/>
    <row r="781" ht="35.1" customHeight="1" x14ac:dyDescent="0.25"/>
    <row r="782" ht="35.1" customHeight="1" x14ac:dyDescent="0.25"/>
    <row r="783" ht="35.1" customHeight="1" x14ac:dyDescent="0.25"/>
    <row r="784" ht="35.1" customHeight="1" x14ac:dyDescent="0.25"/>
    <row r="785" ht="35.1" customHeight="1" x14ac:dyDescent="0.25"/>
    <row r="786" ht="35.1" customHeight="1" x14ac:dyDescent="0.25"/>
    <row r="787" ht="35.1" customHeight="1" x14ac:dyDescent="0.25"/>
    <row r="788" ht="35.1" customHeight="1" x14ac:dyDescent="0.25"/>
    <row r="789" ht="35.1" customHeight="1" x14ac:dyDescent="0.25"/>
    <row r="790" ht="35.1" customHeight="1" x14ac:dyDescent="0.25"/>
    <row r="791" ht="35.1" customHeight="1" x14ac:dyDescent="0.25"/>
    <row r="792" ht="35.1" customHeight="1" x14ac:dyDescent="0.25"/>
    <row r="793" ht="35.1" customHeight="1" x14ac:dyDescent="0.25"/>
    <row r="794" ht="35.1" customHeight="1" x14ac:dyDescent="0.25"/>
    <row r="795" ht="35.1" customHeight="1" x14ac:dyDescent="0.25"/>
    <row r="796" ht="35.1" customHeight="1" x14ac:dyDescent="0.25"/>
    <row r="797" ht="35.1" customHeight="1" x14ac:dyDescent="0.25"/>
    <row r="798" ht="35.1" customHeight="1" x14ac:dyDescent="0.25"/>
    <row r="799" ht="35.1" customHeight="1" x14ac:dyDescent="0.25"/>
    <row r="800" ht="35.1" customHeight="1" x14ac:dyDescent="0.25"/>
    <row r="801" ht="35.1" customHeight="1" x14ac:dyDescent="0.25"/>
    <row r="802" ht="35.1" customHeight="1" x14ac:dyDescent="0.25"/>
    <row r="803" ht="35.1" customHeight="1" x14ac:dyDescent="0.25"/>
    <row r="804" ht="35.1" customHeight="1" x14ac:dyDescent="0.25"/>
    <row r="805" ht="35.1" customHeight="1" x14ac:dyDescent="0.25"/>
    <row r="806" ht="35.1" customHeight="1" x14ac:dyDescent="0.25"/>
    <row r="807" ht="35.1" customHeight="1" x14ac:dyDescent="0.25"/>
    <row r="808" ht="35.1" customHeight="1" x14ac:dyDescent="0.25"/>
    <row r="809" ht="35.1" customHeight="1" x14ac:dyDescent="0.25"/>
    <row r="810" ht="35.1" customHeight="1" x14ac:dyDescent="0.25"/>
    <row r="811" ht="35.1" customHeight="1" x14ac:dyDescent="0.25"/>
    <row r="812" ht="35.1" customHeight="1" x14ac:dyDescent="0.25"/>
    <row r="813" ht="35.1" customHeight="1" x14ac:dyDescent="0.25"/>
    <row r="814" ht="35.1" customHeight="1" x14ac:dyDescent="0.25"/>
    <row r="815" ht="35.1" customHeight="1" x14ac:dyDescent="0.25"/>
    <row r="816" ht="35.1" customHeight="1" x14ac:dyDescent="0.25"/>
    <row r="817" ht="35.1" customHeight="1" x14ac:dyDescent="0.25"/>
    <row r="818" ht="35.1" customHeight="1" x14ac:dyDescent="0.25"/>
    <row r="819" ht="35.1" customHeight="1" x14ac:dyDescent="0.25"/>
    <row r="820" ht="35.1" customHeight="1" x14ac:dyDescent="0.25"/>
    <row r="821" ht="35.1" customHeight="1" x14ac:dyDescent="0.25"/>
    <row r="822" ht="35.1" customHeight="1" x14ac:dyDescent="0.25"/>
    <row r="823" ht="35.1" customHeight="1" x14ac:dyDescent="0.25"/>
    <row r="824" ht="35.1" customHeight="1" x14ac:dyDescent="0.25"/>
    <row r="825" ht="35.1" customHeight="1" x14ac:dyDescent="0.25"/>
    <row r="826" ht="35.1" customHeight="1" x14ac:dyDescent="0.25"/>
    <row r="827" ht="35.1" customHeight="1" x14ac:dyDescent="0.25"/>
    <row r="828" ht="35.1" customHeight="1" x14ac:dyDescent="0.25"/>
    <row r="829" ht="35.1" customHeight="1" x14ac:dyDescent="0.25"/>
    <row r="830" ht="35.1" customHeight="1" x14ac:dyDescent="0.25"/>
    <row r="831" ht="35.1" customHeight="1" x14ac:dyDescent="0.25"/>
    <row r="832" ht="35.1" customHeight="1" x14ac:dyDescent="0.25"/>
    <row r="833" ht="35.1" customHeight="1" x14ac:dyDescent="0.25"/>
    <row r="834" ht="35.1" customHeight="1" x14ac:dyDescent="0.25"/>
    <row r="835" ht="35.1" customHeight="1" x14ac:dyDescent="0.25"/>
    <row r="836" ht="35.1" customHeight="1" x14ac:dyDescent="0.25"/>
    <row r="837" ht="35.1" customHeight="1" x14ac:dyDescent="0.25"/>
    <row r="838" ht="35.1" customHeight="1" x14ac:dyDescent="0.25"/>
    <row r="839" ht="35.1" customHeight="1" x14ac:dyDescent="0.25"/>
    <row r="840" ht="35.1" customHeight="1" x14ac:dyDescent="0.25"/>
    <row r="841" ht="35.1" customHeight="1" x14ac:dyDescent="0.25"/>
    <row r="842" ht="35.1" customHeight="1" x14ac:dyDescent="0.25"/>
    <row r="843" ht="35.1" customHeight="1" x14ac:dyDescent="0.25"/>
    <row r="844" ht="35.1" customHeight="1" x14ac:dyDescent="0.25"/>
    <row r="845" ht="35.1" customHeight="1" x14ac:dyDescent="0.25"/>
    <row r="846" ht="35.1" customHeight="1" x14ac:dyDescent="0.25"/>
    <row r="847" ht="35.1" customHeight="1" x14ac:dyDescent="0.25"/>
    <row r="848" ht="35.1" customHeight="1" x14ac:dyDescent="0.25"/>
    <row r="849" ht="35.1" customHeight="1" x14ac:dyDescent="0.25"/>
    <row r="850" ht="35.1" customHeight="1" x14ac:dyDescent="0.25"/>
    <row r="851" ht="35.1" customHeight="1" x14ac:dyDescent="0.25"/>
    <row r="852" ht="35.1" customHeight="1" x14ac:dyDescent="0.25"/>
    <row r="853" ht="35.1" customHeight="1" x14ac:dyDescent="0.25"/>
    <row r="854" ht="35.1" customHeight="1" x14ac:dyDescent="0.25"/>
    <row r="855" ht="35.1" customHeight="1" x14ac:dyDescent="0.25"/>
    <row r="856" ht="35.1" customHeight="1" x14ac:dyDescent="0.25"/>
    <row r="857" ht="35.1" customHeight="1" x14ac:dyDescent="0.25"/>
    <row r="858" ht="35.1" customHeight="1" x14ac:dyDescent="0.25"/>
    <row r="859" ht="35.1" customHeight="1" x14ac:dyDescent="0.25"/>
    <row r="860" ht="35.1" customHeight="1" x14ac:dyDescent="0.25"/>
    <row r="861" ht="35.1" customHeight="1" x14ac:dyDescent="0.25"/>
    <row r="862" ht="35.1" customHeight="1" x14ac:dyDescent="0.25"/>
    <row r="863" ht="35.1" customHeight="1" x14ac:dyDescent="0.25"/>
    <row r="864" ht="35.1" customHeight="1" x14ac:dyDescent="0.25"/>
    <row r="865" ht="35.1" customHeight="1" x14ac:dyDescent="0.25"/>
    <row r="866" ht="35.1" customHeight="1" x14ac:dyDescent="0.25"/>
    <row r="867" ht="35.1" customHeight="1" x14ac:dyDescent="0.25"/>
    <row r="868" ht="35.1" customHeight="1" x14ac:dyDescent="0.25"/>
    <row r="869" ht="35.1" customHeight="1" x14ac:dyDescent="0.25"/>
    <row r="870" ht="35.1" customHeight="1" x14ac:dyDescent="0.25"/>
    <row r="871" ht="35.1" customHeight="1" x14ac:dyDescent="0.25"/>
    <row r="872" ht="35.1" customHeight="1" x14ac:dyDescent="0.25"/>
    <row r="873" ht="35.1" customHeight="1" x14ac:dyDescent="0.25"/>
    <row r="874" ht="35.1" customHeight="1" x14ac:dyDescent="0.25"/>
    <row r="875" ht="35.1" customHeight="1" x14ac:dyDescent="0.25"/>
    <row r="876" ht="35.1" customHeight="1" x14ac:dyDescent="0.25"/>
    <row r="877" ht="35.1" customHeight="1" x14ac:dyDescent="0.25"/>
    <row r="878" ht="35.1" customHeight="1" x14ac:dyDescent="0.25"/>
    <row r="879" ht="35.1" customHeight="1" x14ac:dyDescent="0.25"/>
    <row r="880" ht="35.1" customHeight="1" x14ac:dyDescent="0.25"/>
    <row r="881" ht="35.1" customHeight="1" x14ac:dyDescent="0.25"/>
    <row r="882" ht="35.1" customHeight="1" x14ac:dyDescent="0.25"/>
    <row r="883" ht="35.1" customHeight="1" x14ac:dyDescent="0.25"/>
    <row r="884" ht="35.1" customHeight="1" x14ac:dyDescent="0.25"/>
    <row r="885" ht="35.1" customHeight="1" x14ac:dyDescent="0.25"/>
    <row r="886" ht="35.1" customHeight="1" x14ac:dyDescent="0.25"/>
    <row r="887" ht="35.1" customHeight="1" x14ac:dyDescent="0.25"/>
    <row r="888" ht="35.1" customHeight="1" x14ac:dyDescent="0.25"/>
    <row r="889" ht="35.1" customHeight="1" x14ac:dyDescent="0.25"/>
    <row r="890" ht="35.1" customHeight="1" x14ac:dyDescent="0.25"/>
    <row r="891" ht="35.1" customHeight="1" x14ac:dyDescent="0.25"/>
    <row r="892" ht="35.1" customHeight="1" x14ac:dyDescent="0.25"/>
    <row r="893" ht="35.1" customHeight="1" x14ac:dyDescent="0.25"/>
    <row r="894" ht="35.1" customHeight="1" x14ac:dyDescent="0.25"/>
    <row r="895" ht="35.1" customHeight="1" x14ac:dyDescent="0.25"/>
    <row r="896" ht="35.1" customHeight="1" x14ac:dyDescent="0.25"/>
    <row r="897" ht="35.1" customHeight="1" x14ac:dyDescent="0.25"/>
    <row r="898" ht="35.1" customHeight="1" x14ac:dyDescent="0.25"/>
    <row r="899" ht="35.1" customHeight="1" x14ac:dyDescent="0.25"/>
    <row r="900" ht="35.1" customHeight="1" x14ac:dyDescent="0.25"/>
    <row r="901" ht="35.1" customHeight="1" x14ac:dyDescent="0.25"/>
    <row r="902" ht="35.1" customHeight="1" x14ac:dyDescent="0.25"/>
    <row r="903" ht="35.1" customHeight="1" x14ac:dyDescent="0.25"/>
    <row r="904" ht="35.1" customHeight="1" x14ac:dyDescent="0.25"/>
    <row r="905" ht="35.1" customHeight="1" x14ac:dyDescent="0.25"/>
    <row r="906" ht="35.1" customHeight="1" x14ac:dyDescent="0.25"/>
    <row r="907" ht="35.1" customHeight="1" x14ac:dyDescent="0.25"/>
    <row r="908" ht="35.1" customHeight="1" x14ac:dyDescent="0.25"/>
    <row r="909" ht="35.1" customHeight="1" x14ac:dyDescent="0.25"/>
    <row r="910" ht="35.1" customHeight="1" x14ac:dyDescent="0.25"/>
    <row r="911" ht="35.1" customHeight="1" x14ac:dyDescent="0.25"/>
    <row r="912" ht="35.1" customHeight="1" x14ac:dyDescent="0.25"/>
    <row r="913" ht="35.1" customHeight="1" x14ac:dyDescent="0.25"/>
    <row r="914" ht="35.1" customHeight="1" x14ac:dyDescent="0.25"/>
    <row r="915" ht="35.1" customHeight="1" x14ac:dyDescent="0.25"/>
    <row r="916" ht="35.1" customHeight="1" x14ac:dyDescent="0.25"/>
    <row r="917" ht="35.1" customHeight="1" x14ac:dyDescent="0.25"/>
    <row r="918" ht="35.1" customHeight="1" x14ac:dyDescent="0.25"/>
    <row r="919" ht="35.1" customHeight="1" x14ac:dyDescent="0.25"/>
    <row r="920" ht="35.1" customHeight="1" x14ac:dyDescent="0.25"/>
    <row r="921" ht="35.1" customHeight="1" x14ac:dyDescent="0.25"/>
    <row r="922" ht="35.1" customHeight="1" x14ac:dyDescent="0.25"/>
    <row r="923" ht="35.1" customHeight="1" x14ac:dyDescent="0.25"/>
    <row r="924" ht="35.1" customHeight="1" x14ac:dyDescent="0.25"/>
    <row r="925" ht="35.1" customHeight="1" x14ac:dyDescent="0.25"/>
    <row r="926" ht="35.1" customHeight="1" x14ac:dyDescent="0.25"/>
    <row r="927" ht="35.1" customHeight="1" x14ac:dyDescent="0.25"/>
    <row r="928" ht="35.1" customHeight="1" x14ac:dyDescent="0.25"/>
    <row r="929" ht="35.1" customHeight="1" x14ac:dyDescent="0.25"/>
    <row r="930" ht="35.1" customHeight="1" x14ac:dyDescent="0.25"/>
    <row r="931" ht="35.1" customHeight="1" x14ac:dyDescent="0.25"/>
    <row r="932" ht="35.1" customHeight="1" x14ac:dyDescent="0.25"/>
    <row r="933" ht="35.1" customHeight="1" x14ac:dyDescent="0.25"/>
    <row r="934" ht="35.1" customHeight="1" x14ac:dyDescent="0.25"/>
    <row r="935" ht="35.1" customHeight="1" x14ac:dyDescent="0.25"/>
    <row r="936" ht="35.1" customHeight="1" x14ac:dyDescent="0.25"/>
    <row r="937" ht="35.1" customHeight="1" x14ac:dyDescent="0.25"/>
    <row r="938" ht="35.1" customHeight="1" x14ac:dyDescent="0.25"/>
    <row r="939" ht="35.1" customHeight="1" x14ac:dyDescent="0.25"/>
    <row r="940" ht="35.1" customHeight="1" x14ac:dyDescent="0.25"/>
    <row r="941" ht="35.1" customHeight="1" x14ac:dyDescent="0.25"/>
    <row r="942" ht="35.1" customHeight="1" x14ac:dyDescent="0.25"/>
    <row r="943" ht="35.1" customHeight="1" x14ac:dyDescent="0.25"/>
    <row r="944" ht="35.1" customHeight="1" x14ac:dyDescent="0.25"/>
    <row r="945" ht="35.1" customHeight="1" x14ac:dyDescent="0.25"/>
    <row r="946" ht="35.1" customHeight="1" x14ac:dyDescent="0.25"/>
    <row r="947" ht="35.1" customHeight="1" x14ac:dyDescent="0.25"/>
    <row r="948" ht="35.1" customHeight="1" x14ac:dyDescent="0.25"/>
    <row r="949" ht="35.1" customHeight="1" x14ac:dyDescent="0.25"/>
    <row r="950" ht="35.1" customHeight="1" x14ac:dyDescent="0.25"/>
    <row r="951" ht="35.1" customHeight="1" x14ac:dyDescent="0.25"/>
    <row r="952" ht="35.1" customHeight="1" x14ac:dyDescent="0.25"/>
    <row r="953" ht="35.1" customHeight="1" x14ac:dyDescent="0.25"/>
    <row r="954" ht="35.1" customHeight="1" x14ac:dyDescent="0.25"/>
    <row r="955" ht="35.1" customHeight="1" x14ac:dyDescent="0.25"/>
    <row r="956" ht="35.1" customHeight="1" x14ac:dyDescent="0.25"/>
    <row r="957" ht="35.1" customHeight="1" x14ac:dyDescent="0.25"/>
    <row r="958" ht="35.1" customHeight="1" x14ac:dyDescent="0.25"/>
    <row r="959" ht="35.1" customHeight="1" x14ac:dyDescent="0.25"/>
    <row r="960" ht="35.1" customHeight="1" x14ac:dyDescent="0.25"/>
    <row r="961" ht="35.1" customHeight="1" x14ac:dyDescent="0.25"/>
    <row r="962" ht="35.1" customHeight="1" x14ac:dyDescent="0.25"/>
    <row r="963" ht="35.1" customHeight="1" x14ac:dyDescent="0.25"/>
    <row r="964" ht="35.1" customHeight="1" x14ac:dyDescent="0.25"/>
    <row r="965" ht="35.1" customHeight="1" x14ac:dyDescent="0.25"/>
    <row r="966" ht="35.1" customHeight="1" x14ac:dyDescent="0.25"/>
    <row r="967" ht="35.1" customHeight="1" x14ac:dyDescent="0.25"/>
    <row r="968" ht="35.1" customHeight="1" x14ac:dyDescent="0.25"/>
    <row r="969" ht="35.1" customHeight="1" x14ac:dyDescent="0.25"/>
    <row r="970" ht="35.1" customHeight="1" x14ac:dyDescent="0.25"/>
    <row r="971" ht="35.1" customHeight="1" x14ac:dyDescent="0.25"/>
    <row r="972" ht="35.1" customHeight="1" x14ac:dyDescent="0.25"/>
    <row r="973" ht="35.1" customHeight="1" x14ac:dyDescent="0.25"/>
    <row r="974" ht="35.1" customHeight="1" x14ac:dyDescent="0.25"/>
    <row r="975" ht="35.1" customHeight="1" x14ac:dyDescent="0.25"/>
    <row r="976" ht="35.1" customHeight="1" x14ac:dyDescent="0.25"/>
    <row r="977" ht="35.1" customHeight="1" x14ac:dyDescent="0.25"/>
    <row r="978" ht="35.1" customHeight="1" x14ac:dyDescent="0.25"/>
    <row r="979" ht="35.1" customHeight="1" x14ac:dyDescent="0.25"/>
    <row r="980" ht="35.1" customHeight="1" x14ac:dyDescent="0.25"/>
    <row r="981" ht="35.1" customHeight="1" x14ac:dyDescent="0.25"/>
    <row r="982" ht="35.1" customHeight="1" x14ac:dyDescent="0.25"/>
    <row r="983" ht="35.1" customHeight="1" x14ac:dyDescent="0.25"/>
    <row r="984" ht="35.1" customHeight="1" x14ac:dyDescent="0.25"/>
    <row r="985" ht="35.1" customHeight="1" x14ac:dyDescent="0.25"/>
    <row r="986" ht="35.1" customHeight="1" x14ac:dyDescent="0.25"/>
    <row r="987" ht="35.1" customHeight="1" x14ac:dyDescent="0.25"/>
    <row r="988" ht="35.1" customHeight="1" x14ac:dyDescent="0.25"/>
    <row r="989" ht="35.1" customHeight="1" x14ac:dyDescent="0.25"/>
    <row r="990" ht="35.1" customHeight="1" x14ac:dyDescent="0.25"/>
    <row r="991" ht="35.1" customHeight="1" x14ac:dyDescent="0.25"/>
    <row r="992" ht="35.1" customHeight="1" x14ac:dyDescent="0.25"/>
    <row r="993" ht="35.1" customHeight="1" x14ac:dyDescent="0.25"/>
    <row r="994" ht="35.1" customHeight="1" x14ac:dyDescent="0.25"/>
    <row r="995" ht="35.1" customHeight="1" x14ac:dyDescent="0.25"/>
    <row r="996" ht="35.1" customHeight="1" x14ac:dyDescent="0.25"/>
    <row r="997" ht="35.1" customHeight="1" x14ac:dyDescent="0.25"/>
    <row r="998" ht="35.1" customHeight="1" x14ac:dyDescent="0.25"/>
    <row r="999" ht="35.1" customHeight="1" x14ac:dyDescent="0.25"/>
    <row r="1000" ht="35.1" customHeight="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49781-1002-41E9-AB0C-1233D8D268C0}">
  <dimension ref="A1:Z1000"/>
  <sheetViews>
    <sheetView workbookViewId="0">
      <selection activeCell="B1" sqref="B1:B1048576"/>
    </sheetView>
  </sheetViews>
  <sheetFormatPr defaultRowHeight="15" x14ac:dyDescent="0.25"/>
  <cols>
    <col min="2" max="2" width="9.140625" style="6"/>
  </cols>
  <sheetData>
    <row r="1" spans="1:26" ht="52.5" thickBot="1" x14ac:dyDescent="0.3">
      <c r="A1" s="1" t="s">
        <v>0</v>
      </c>
      <c r="B1" s="5"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2" t="s">
        <v>21</v>
      </c>
      <c r="W1" s="1"/>
      <c r="X1" s="1"/>
      <c r="Y1" s="1"/>
      <c r="Z1" s="1"/>
    </row>
    <row r="2" spans="1:26" ht="15.75" thickBot="1" x14ac:dyDescent="0.3">
      <c r="A2" s="3">
        <v>55830527</v>
      </c>
      <c r="B2" s="5" t="s">
        <v>22</v>
      </c>
      <c r="C2" s="3">
        <v>16</v>
      </c>
      <c r="D2" s="3">
        <v>4</v>
      </c>
      <c r="E2" s="3">
        <v>9</v>
      </c>
      <c r="F2" s="3">
        <v>3</v>
      </c>
      <c r="G2" s="3">
        <v>24</v>
      </c>
      <c r="H2" s="3">
        <v>12</v>
      </c>
      <c r="I2" s="3">
        <v>4</v>
      </c>
      <c r="J2" s="3">
        <v>0.75</v>
      </c>
      <c r="K2" s="3">
        <v>0.25</v>
      </c>
      <c r="L2" s="3">
        <v>4</v>
      </c>
      <c r="M2" s="3">
        <v>6</v>
      </c>
      <c r="N2" s="3">
        <v>2</v>
      </c>
      <c r="O2" s="3">
        <v>0.1875</v>
      </c>
      <c r="P2" s="3">
        <v>0.43301270190000002</v>
      </c>
      <c r="Q2" s="3">
        <v>0.75</v>
      </c>
      <c r="R2" s="3">
        <v>0.2168987929</v>
      </c>
      <c r="S2" s="3">
        <v>0.1523569088</v>
      </c>
      <c r="T2" s="3">
        <v>-0.12676861079999999</v>
      </c>
      <c r="U2" s="3">
        <v>-6.8136081000000001E-2</v>
      </c>
      <c r="V2" s="1"/>
      <c r="W2" s="1"/>
      <c r="X2" s="1"/>
      <c r="Y2" s="1"/>
      <c r="Z2" s="1"/>
    </row>
    <row r="3" spans="1:26" ht="15.75" thickBot="1" x14ac:dyDescent="0.3">
      <c r="A3" s="3">
        <v>55830528</v>
      </c>
      <c r="B3" s="5" t="s">
        <v>23</v>
      </c>
      <c r="C3" s="3">
        <v>16</v>
      </c>
      <c r="D3" s="3">
        <v>4</v>
      </c>
      <c r="E3" s="3">
        <v>9</v>
      </c>
      <c r="F3" s="3">
        <v>3</v>
      </c>
      <c r="G3" s="3">
        <v>24</v>
      </c>
      <c r="H3" s="3">
        <v>6</v>
      </c>
      <c r="I3" s="3">
        <v>10</v>
      </c>
      <c r="J3" s="3">
        <v>0.375</v>
      </c>
      <c r="K3" s="3">
        <v>0.625</v>
      </c>
      <c r="L3" s="3">
        <v>2</v>
      </c>
      <c r="M3" s="3">
        <v>4</v>
      </c>
      <c r="N3" s="3">
        <v>0</v>
      </c>
      <c r="O3" s="3">
        <v>0.234375</v>
      </c>
      <c r="P3" s="3">
        <v>0.48412291829999998</v>
      </c>
      <c r="Q3" s="3">
        <v>0.375</v>
      </c>
      <c r="R3" s="3">
        <v>0.2168987929</v>
      </c>
      <c r="S3" s="3">
        <v>0.44969813460000002</v>
      </c>
      <c r="T3" s="3">
        <v>-5.9158685060000001E-2</v>
      </c>
      <c r="U3" s="3">
        <v>-7.1165815599999998E-3</v>
      </c>
      <c r="V3" s="3">
        <v>-0.57849785580000002</v>
      </c>
      <c r="W3" s="1"/>
      <c r="X3" s="1"/>
      <c r="Y3" s="1"/>
      <c r="Z3" s="1"/>
    </row>
    <row r="4" spans="1:26" ht="15.75" thickBot="1" x14ac:dyDescent="0.3">
      <c r="A4" s="3">
        <v>55830529</v>
      </c>
      <c r="B4" s="5" t="s">
        <v>24</v>
      </c>
      <c r="C4" s="3">
        <v>16</v>
      </c>
      <c r="D4" s="3">
        <v>4</v>
      </c>
      <c r="E4" s="3">
        <v>9</v>
      </c>
      <c r="F4" s="3">
        <v>3</v>
      </c>
      <c r="G4" s="3">
        <v>24</v>
      </c>
      <c r="H4" s="3">
        <v>5</v>
      </c>
      <c r="I4" s="3">
        <v>11</v>
      </c>
      <c r="J4" s="3">
        <v>0.3125</v>
      </c>
      <c r="K4" s="3">
        <v>0.6875</v>
      </c>
      <c r="L4" s="3">
        <v>2</v>
      </c>
      <c r="M4" s="3">
        <v>3</v>
      </c>
      <c r="N4" s="3">
        <v>0</v>
      </c>
      <c r="O4" s="3">
        <v>0.21484375</v>
      </c>
      <c r="P4" s="3">
        <v>0.46351240539999999</v>
      </c>
      <c r="Q4" s="3">
        <v>0.3125</v>
      </c>
      <c r="R4" s="3">
        <v>0.2168987929</v>
      </c>
      <c r="S4" s="3">
        <v>0.56220994319999995</v>
      </c>
      <c r="T4" s="3">
        <v>-0.20440824299999999</v>
      </c>
      <c r="U4" s="3">
        <v>-0.53242816550000005</v>
      </c>
      <c r="V4" s="3">
        <v>0.1396374135</v>
      </c>
      <c r="W4" s="1"/>
      <c r="X4" s="1"/>
      <c r="Y4" s="1"/>
      <c r="Z4" s="1"/>
    </row>
    <row r="5" spans="1:26" ht="15.75" thickBot="1" x14ac:dyDescent="0.3">
      <c r="A5" s="3">
        <v>55830530</v>
      </c>
      <c r="B5" s="5" t="s">
        <v>25</v>
      </c>
      <c r="C5" s="3">
        <v>16</v>
      </c>
      <c r="D5" s="3">
        <v>4</v>
      </c>
      <c r="E5" s="3">
        <v>9</v>
      </c>
      <c r="F5" s="3">
        <v>3</v>
      </c>
      <c r="G5" s="3">
        <v>24</v>
      </c>
      <c r="H5" s="3">
        <v>7</v>
      </c>
      <c r="I5" s="3">
        <v>9</v>
      </c>
      <c r="J5" s="3">
        <v>0.4375</v>
      </c>
      <c r="K5" s="3">
        <v>0.5625</v>
      </c>
      <c r="L5" s="3">
        <v>2</v>
      </c>
      <c r="M5" s="3">
        <v>4</v>
      </c>
      <c r="N5" s="3">
        <v>1</v>
      </c>
      <c r="O5" s="3">
        <v>0.24609375</v>
      </c>
      <c r="P5" s="3">
        <v>0.4960783708</v>
      </c>
      <c r="Q5" s="3">
        <v>0.4375</v>
      </c>
      <c r="R5" s="3">
        <v>0.2168987929</v>
      </c>
      <c r="S5" s="3">
        <v>0.24602782370000001</v>
      </c>
      <c r="T5" s="3">
        <v>-0.17953381730000001</v>
      </c>
      <c r="U5" s="3">
        <v>-0.12676861079999999</v>
      </c>
      <c r="V5" s="3">
        <v>-3.047138177E-2</v>
      </c>
      <c r="W5" s="1"/>
      <c r="X5" s="1"/>
      <c r="Y5" s="1"/>
      <c r="Z5" s="1"/>
    </row>
    <row r="6" spans="1:26" ht="15.75" thickBot="1" x14ac:dyDescent="0.3">
      <c r="A6" s="3">
        <v>55830532</v>
      </c>
      <c r="B6" s="5" t="s">
        <v>26</v>
      </c>
      <c r="C6" s="3">
        <v>16</v>
      </c>
      <c r="D6" s="3">
        <v>4</v>
      </c>
      <c r="E6" s="3">
        <v>9</v>
      </c>
      <c r="F6" s="3">
        <v>3</v>
      </c>
      <c r="G6" s="3">
        <v>24</v>
      </c>
      <c r="H6" s="3">
        <v>10</v>
      </c>
      <c r="I6" s="3">
        <v>6</v>
      </c>
      <c r="J6" s="3">
        <v>0.625</v>
      </c>
      <c r="K6" s="3">
        <v>0.375</v>
      </c>
      <c r="L6" s="3">
        <v>4</v>
      </c>
      <c r="M6" s="3">
        <v>6</v>
      </c>
      <c r="N6" s="3">
        <v>0</v>
      </c>
      <c r="O6" s="3">
        <v>0.234375</v>
      </c>
      <c r="P6" s="3">
        <v>0.48412291829999998</v>
      </c>
      <c r="Q6" s="3">
        <v>0.625</v>
      </c>
      <c r="R6" s="3">
        <v>0.2168987929</v>
      </c>
      <c r="S6" s="3">
        <v>0.64047916140000005</v>
      </c>
      <c r="T6" s="3">
        <v>-0.27424243590000003</v>
      </c>
      <c r="U6" s="3">
        <v>-0.39518926980000002</v>
      </c>
      <c r="V6" s="3">
        <v>-0.39518926980000002</v>
      </c>
      <c r="W6" s="1"/>
      <c r="X6" s="1"/>
      <c r="Y6" s="1"/>
      <c r="Z6" s="1"/>
    </row>
    <row r="7" spans="1:26" ht="15.75" thickBot="1" x14ac:dyDescent="0.3">
      <c r="A7" s="3">
        <v>55830533</v>
      </c>
      <c r="B7" s="5" t="s">
        <v>27</v>
      </c>
      <c r="C7" s="3">
        <v>16</v>
      </c>
      <c r="D7" s="3">
        <v>4</v>
      </c>
      <c r="E7" s="3">
        <v>9</v>
      </c>
      <c r="F7" s="3">
        <v>3</v>
      </c>
      <c r="G7" s="3">
        <v>24</v>
      </c>
      <c r="H7" s="3">
        <v>13</v>
      </c>
      <c r="I7" s="3">
        <v>3</v>
      </c>
      <c r="J7" s="3">
        <v>0.8125</v>
      </c>
      <c r="K7" s="3">
        <v>0.1875</v>
      </c>
      <c r="L7" s="3">
        <v>4</v>
      </c>
      <c r="M7" s="3">
        <v>8</v>
      </c>
      <c r="N7" s="3">
        <v>1</v>
      </c>
      <c r="O7" s="3">
        <v>0.15234375</v>
      </c>
      <c r="P7" s="3">
        <v>0.39031237489999998</v>
      </c>
      <c r="Q7" s="3">
        <v>0.8125</v>
      </c>
      <c r="R7" s="3">
        <v>0.2168987929</v>
      </c>
      <c r="S7" s="3">
        <v>0.60003809129999996</v>
      </c>
      <c r="T7" s="1"/>
      <c r="U7" s="3">
        <v>-0.39518926980000002</v>
      </c>
      <c r="V7" s="3">
        <v>-0.41891224040000002</v>
      </c>
      <c r="W7" s="1"/>
      <c r="X7" s="1"/>
      <c r="Y7" s="1"/>
      <c r="Z7" s="1"/>
    </row>
    <row r="8" spans="1:26" ht="15.75" thickBot="1" x14ac:dyDescent="0.3">
      <c r="A8" s="3">
        <v>55830534</v>
      </c>
      <c r="B8" s="5" t="s">
        <v>28</v>
      </c>
      <c r="C8" s="3">
        <v>16</v>
      </c>
      <c r="D8" s="3">
        <v>4</v>
      </c>
      <c r="E8" s="3">
        <v>9</v>
      </c>
      <c r="F8" s="3">
        <v>3</v>
      </c>
      <c r="G8" s="3">
        <v>24</v>
      </c>
      <c r="H8" s="3">
        <v>8</v>
      </c>
      <c r="I8" s="3">
        <v>8</v>
      </c>
      <c r="J8" s="3">
        <v>0.5</v>
      </c>
      <c r="K8" s="3">
        <v>0.5</v>
      </c>
      <c r="L8" s="3">
        <v>1</v>
      </c>
      <c r="M8" s="3">
        <v>4</v>
      </c>
      <c r="N8" s="3">
        <v>3</v>
      </c>
      <c r="O8" s="3">
        <v>0.25</v>
      </c>
      <c r="P8" s="3">
        <v>0.5</v>
      </c>
      <c r="Q8" s="3">
        <v>0.5</v>
      </c>
      <c r="R8" s="3">
        <v>0.2168987929</v>
      </c>
      <c r="S8" s="3">
        <v>-0.36944586979999999</v>
      </c>
      <c r="T8" s="3">
        <v>0.27424243590000003</v>
      </c>
      <c r="U8" s="1"/>
      <c r="V8" s="3">
        <v>0.1523569088</v>
      </c>
      <c r="W8" s="1"/>
      <c r="X8" s="1"/>
      <c r="Y8" s="1"/>
      <c r="Z8" s="1"/>
    </row>
    <row r="9" spans="1:26" ht="15.75" thickBot="1" x14ac:dyDescent="0.3">
      <c r="A9" s="3">
        <v>55830535</v>
      </c>
      <c r="B9" s="5" t="s">
        <v>29</v>
      </c>
      <c r="C9" s="3">
        <v>16</v>
      </c>
      <c r="D9" s="3">
        <v>4</v>
      </c>
      <c r="E9" s="3">
        <v>9</v>
      </c>
      <c r="F9" s="3">
        <v>3</v>
      </c>
      <c r="G9" s="3">
        <v>24</v>
      </c>
      <c r="H9" s="3">
        <v>4</v>
      </c>
      <c r="I9" s="3">
        <v>12</v>
      </c>
      <c r="J9" s="3">
        <v>0.25</v>
      </c>
      <c r="K9" s="3">
        <v>0.75</v>
      </c>
      <c r="L9" s="3">
        <v>2</v>
      </c>
      <c r="M9" s="3">
        <v>2</v>
      </c>
      <c r="N9" s="3">
        <v>0</v>
      </c>
      <c r="O9" s="3">
        <v>0.1875</v>
      </c>
      <c r="P9" s="3">
        <v>0.43301270190000002</v>
      </c>
      <c r="Q9" s="3">
        <v>0.25</v>
      </c>
      <c r="R9" s="3">
        <v>0.2168987929</v>
      </c>
      <c r="S9" s="3">
        <v>0.2132996724</v>
      </c>
      <c r="T9" s="3">
        <v>8.6442208340000007E-2</v>
      </c>
      <c r="U9" s="3">
        <v>-0.29177984400000001</v>
      </c>
      <c r="V9" s="1"/>
      <c r="W9" s="1"/>
      <c r="X9" s="1"/>
      <c r="Y9" s="1"/>
      <c r="Z9" s="1"/>
    </row>
    <row r="10" spans="1:26" ht="15.75" thickBot="1" x14ac:dyDescent="0.3">
      <c r="A10" s="3">
        <v>55830536</v>
      </c>
      <c r="B10" s="5" t="s">
        <v>30</v>
      </c>
      <c r="C10" s="3">
        <v>16</v>
      </c>
      <c r="D10" s="3">
        <v>4</v>
      </c>
      <c r="E10" s="3">
        <v>9</v>
      </c>
      <c r="F10" s="3">
        <v>3</v>
      </c>
      <c r="G10" s="3">
        <v>24</v>
      </c>
      <c r="H10" s="3">
        <v>14</v>
      </c>
      <c r="I10" s="3">
        <v>2</v>
      </c>
      <c r="J10" s="3">
        <v>0.875</v>
      </c>
      <c r="K10" s="3">
        <v>0.125</v>
      </c>
      <c r="L10" s="3">
        <v>3</v>
      </c>
      <c r="M10" s="3">
        <v>9</v>
      </c>
      <c r="N10" s="3">
        <v>2</v>
      </c>
      <c r="O10" s="3">
        <v>0.109375</v>
      </c>
      <c r="P10" s="3">
        <v>0.33071891390000002</v>
      </c>
      <c r="Q10" s="3">
        <v>0.875</v>
      </c>
      <c r="R10" s="3">
        <v>0.2168987929</v>
      </c>
      <c r="S10" s="3">
        <v>9.9741009630000002E-2</v>
      </c>
      <c r="T10" s="1"/>
      <c r="U10" s="3">
        <v>-9.9741009630000002E-2</v>
      </c>
      <c r="V10" s="1"/>
      <c r="W10" s="1"/>
      <c r="X10" s="1"/>
      <c r="Y10" s="1"/>
      <c r="Z10" s="1"/>
    </row>
    <row r="11" spans="1:26" ht="15.75" thickBot="1" x14ac:dyDescent="0.3">
      <c r="A11" s="3">
        <v>55830537</v>
      </c>
      <c r="B11" s="5" t="s">
        <v>31</v>
      </c>
      <c r="C11" s="3">
        <v>16</v>
      </c>
      <c r="D11" s="3">
        <v>4</v>
      </c>
      <c r="E11" s="3">
        <v>9</v>
      </c>
      <c r="F11" s="3">
        <v>3</v>
      </c>
      <c r="G11" s="3">
        <v>24</v>
      </c>
      <c r="H11" s="3">
        <v>11</v>
      </c>
      <c r="I11" s="3">
        <v>5</v>
      </c>
      <c r="J11" s="3">
        <v>0.6875</v>
      </c>
      <c r="K11" s="3">
        <v>0.3125</v>
      </c>
      <c r="L11" s="3">
        <v>3</v>
      </c>
      <c r="M11" s="3">
        <v>5</v>
      </c>
      <c r="N11" s="3">
        <v>3</v>
      </c>
      <c r="O11" s="3">
        <v>0.21484375</v>
      </c>
      <c r="P11" s="3">
        <v>0.46351240539999999</v>
      </c>
      <c r="Q11" s="3">
        <v>0.6875</v>
      </c>
      <c r="R11" s="3">
        <v>0.2168987929</v>
      </c>
      <c r="S11" s="3">
        <v>-0.1067487234</v>
      </c>
      <c r="T11" s="1"/>
      <c r="U11" s="3">
        <v>0.1067487234</v>
      </c>
      <c r="V11" s="1"/>
      <c r="W11" s="1"/>
      <c r="X11" s="1"/>
      <c r="Y11" s="1"/>
      <c r="Z11" s="1"/>
    </row>
    <row r="12" spans="1:26" ht="15.75" thickBot="1" x14ac:dyDescent="0.3">
      <c r="A12" s="3">
        <v>55830538</v>
      </c>
      <c r="B12" s="5" t="s">
        <v>32</v>
      </c>
      <c r="C12" s="3">
        <v>16</v>
      </c>
      <c r="D12" s="3">
        <v>4</v>
      </c>
      <c r="E12" s="3">
        <v>9</v>
      </c>
      <c r="F12" s="3">
        <v>3</v>
      </c>
      <c r="G12" s="3">
        <v>24</v>
      </c>
      <c r="H12" s="3">
        <v>6</v>
      </c>
      <c r="I12" s="3">
        <v>10</v>
      </c>
      <c r="J12" s="3">
        <v>0.375</v>
      </c>
      <c r="K12" s="3">
        <v>0.625</v>
      </c>
      <c r="L12" s="3">
        <v>3</v>
      </c>
      <c r="M12" s="3">
        <v>1</v>
      </c>
      <c r="N12" s="3">
        <v>2</v>
      </c>
      <c r="O12" s="3">
        <v>0.234375</v>
      </c>
      <c r="P12" s="3">
        <v>0.48412291829999998</v>
      </c>
      <c r="Q12" s="3">
        <v>0.375</v>
      </c>
      <c r="R12" s="3">
        <v>0.2168987929</v>
      </c>
      <c r="S12" s="3">
        <v>0.17715381059999999</v>
      </c>
      <c r="T12" s="1"/>
      <c r="U12" s="3">
        <v>0.1226449458</v>
      </c>
      <c r="V12" s="3">
        <v>-0.33518519940000002</v>
      </c>
      <c r="W12" s="1"/>
      <c r="X12" s="1"/>
      <c r="Y12" s="1"/>
      <c r="Z12" s="1"/>
    </row>
    <row r="13" spans="1:26" ht="15.75" thickBot="1" x14ac:dyDescent="0.3">
      <c r="A13" s="3">
        <v>55830539</v>
      </c>
      <c r="B13" s="5" t="s">
        <v>33</v>
      </c>
      <c r="C13" s="3">
        <v>15</v>
      </c>
      <c r="D13" s="3">
        <v>4</v>
      </c>
      <c r="E13" s="3">
        <v>9</v>
      </c>
      <c r="F13" s="3">
        <v>2</v>
      </c>
      <c r="G13" s="3">
        <v>24</v>
      </c>
      <c r="H13" s="3">
        <v>14</v>
      </c>
      <c r="I13" s="3">
        <v>1</v>
      </c>
      <c r="J13" s="3">
        <v>0.93333333330000001</v>
      </c>
      <c r="K13" s="3">
        <v>6.6666666669999999E-2</v>
      </c>
      <c r="L13" s="3">
        <v>3</v>
      </c>
      <c r="M13" s="3">
        <v>9</v>
      </c>
      <c r="N13" s="3">
        <v>2</v>
      </c>
      <c r="O13" s="3">
        <v>6.2222222219999998E-2</v>
      </c>
      <c r="P13" s="3">
        <v>0.24944382579999999</v>
      </c>
      <c r="Q13" s="3">
        <v>0.93333333330000001</v>
      </c>
      <c r="R13" s="3">
        <v>0.2168987929</v>
      </c>
      <c r="S13" s="3">
        <v>-0.37268736930000002</v>
      </c>
      <c r="T13" s="3">
        <v>0.37268736930000002</v>
      </c>
      <c r="U13" s="1"/>
      <c r="V13" s="1"/>
      <c r="W13" s="1"/>
      <c r="X13" s="1"/>
      <c r="Y13" s="1"/>
      <c r="Z13" s="1"/>
    </row>
    <row r="14" spans="1:26" ht="15.75" thickBot="1" x14ac:dyDescent="0.3">
      <c r="A14" s="3">
        <v>55830540</v>
      </c>
      <c r="B14" s="5" t="s">
        <v>34</v>
      </c>
      <c r="C14" s="3">
        <v>15</v>
      </c>
      <c r="D14" s="3">
        <v>4</v>
      </c>
      <c r="E14" s="3">
        <v>9</v>
      </c>
      <c r="F14" s="3">
        <v>2</v>
      </c>
      <c r="G14" s="3">
        <v>24</v>
      </c>
      <c r="H14" s="3">
        <v>13</v>
      </c>
      <c r="I14" s="3">
        <v>2</v>
      </c>
      <c r="J14" s="3">
        <v>0.86666666670000003</v>
      </c>
      <c r="K14" s="3">
        <v>0.1333333333</v>
      </c>
      <c r="L14" s="3">
        <v>4</v>
      </c>
      <c r="M14" s="3">
        <v>9</v>
      </c>
      <c r="N14" s="3">
        <v>0</v>
      </c>
      <c r="O14" s="3">
        <v>0.1155555556</v>
      </c>
      <c r="P14" s="3">
        <v>0.33993463419999997</v>
      </c>
      <c r="Q14" s="3">
        <v>0.86666666670000003</v>
      </c>
      <c r="R14" s="3">
        <v>0.2168987929</v>
      </c>
      <c r="S14" s="3">
        <v>0.67496639300000005</v>
      </c>
      <c r="T14" s="1"/>
      <c r="U14" s="3">
        <v>-0.67496639300000005</v>
      </c>
      <c r="V14" s="1"/>
      <c r="W14" s="1"/>
      <c r="X14" s="1"/>
      <c r="Y14" s="1"/>
      <c r="Z14" s="1"/>
    </row>
    <row r="15" spans="1:26" ht="15.75" thickBot="1" x14ac:dyDescent="0.3">
      <c r="A15" s="3">
        <v>55830541</v>
      </c>
      <c r="B15" s="5" t="s">
        <v>35</v>
      </c>
      <c r="C15" s="3">
        <v>16</v>
      </c>
      <c r="D15" s="3">
        <v>4</v>
      </c>
      <c r="E15" s="3">
        <v>9</v>
      </c>
      <c r="F15" s="3">
        <v>3</v>
      </c>
      <c r="G15" s="3">
        <v>24</v>
      </c>
      <c r="H15" s="3">
        <v>6</v>
      </c>
      <c r="I15" s="3">
        <v>10</v>
      </c>
      <c r="J15" s="3">
        <v>0.375</v>
      </c>
      <c r="K15" s="3">
        <v>0.625</v>
      </c>
      <c r="L15" s="3">
        <v>3</v>
      </c>
      <c r="M15" s="3">
        <v>1</v>
      </c>
      <c r="N15" s="3">
        <v>2</v>
      </c>
      <c r="O15" s="3">
        <v>0.234375</v>
      </c>
      <c r="P15" s="3">
        <v>0.48412291829999998</v>
      </c>
      <c r="Q15" s="3">
        <v>0.375</v>
      </c>
      <c r="R15" s="3">
        <v>0.2168987929</v>
      </c>
      <c r="S15" s="3">
        <v>6.8136081000000001E-2</v>
      </c>
      <c r="T15" s="3">
        <v>5.9844605779999997E-2</v>
      </c>
      <c r="U15" s="3">
        <v>-9.9741009630000002E-2</v>
      </c>
      <c r="V15" s="3">
        <v>-4.0881648600000001E-2</v>
      </c>
      <c r="W15" s="1"/>
      <c r="X15" s="1"/>
      <c r="Y15" s="1"/>
      <c r="Z15" s="1"/>
    </row>
    <row r="16" spans="1:26" ht="15.75" thickBot="1" x14ac:dyDescent="0.3">
      <c r="A16" s="3">
        <v>55830542</v>
      </c>
      <c r="B16" s="5" t="s">
        <v>36</v>
      </c>
      <c r="C16" s="3">
        <v>16</v>
      </c>
      <c r="D16" s="3">
        <v>4</v>
      </c>
      <c r="E16" s="3">
        <v>9</v>
      </c>
      <c r="F16" s="3">
        <v>3</v>
      </c>
      <c r="G16" s="3">
        <v>24</v>
      </c>
      <c r="H16" s="3">
        <v>12</v>
      </c>
      <c r="I16" s="3">
        <v>4</v>
      </c>
      <c r="J16" s="3">
        <v>0.75</v>
      </c>
      <c r="K16" s="3">
        <v>0.25</v>
      </c>
      <c r="L16" s="3">
        <v>4</v>
      </c>
      <c r="M16" s="3">
        <v>7</v>
      </c>
      <c r="N16" s="3">
        <v>1</v>
      </c>
      <c r="O16" s="3">
        <v>0.1875</v>
      </c>
      <c r="P16" s="3">
        <v>0.43301270190000002</v>
      </c>
      <c r="Q16" s="3">
        <v>0.75</v>
      </c>
      <c r="R16" s="3">
        <v>0.2168987929</v>
      </c>
      <c r="S16" s="3">
        <v>0.45707072650000002</v>
      </c>
      <c r="T16" s="3">
        <v>-0.57849785580000002</v>
      </c>
      <c r="U16" s="1"/>
      <c r="V16" s="3">
        <v>-1.9948201929999999E-2</v>
      </c>
      <c r="W16" s="1"/>
      <c r="X16" s="1"/>
      <c r="Y16" s="1"/>
      <c r="Z16" s="1"/>
    </row>
    <row r="17" spans="1:26" ht="15.75" thickBot="1" x14ac:dyDescent="0.3">
      <c r="A17" s="3">
        <v>55830543</v>
      </c>
      <c r="B17" s="5" t="s">
        <v>37</v>
      </c>
      <c r="C17" s="3">
        <v>16</v>
      </c>
      <c r="D17" s="3">
        <v>4</v>
      </c>
      <c r="E17" s="3">
        <v>9</v>
      </c>
      <c r="F17" s="3">
        <v>3</v>
      </c>
      <c r="G17" s="3">
        <v>24</v>
      </c>
      <c r="H17" s="3">
        <v>14</v>
      </c>
      <c r="I17" s="3">
        <v>2</v>
      </c>
      <c r="J17" s="3">
        <v>0.875</v>
      </c>
      <c r="K17" s="3">
        <v>0.125</v>
      </c>
      <c r="L17" s="3">
        <v>4</v>
      </c>
      <c r="M17" s="3">
        <v>8</v>
      </c>
      <c r="N17" s="3">
        <v>2</v>
      </c>
      <c r="O17" s="3">
        <v>0.109375</v>
      </c>
      <c r="P17" s="3">
        <v>0.33071891390000002</v>
      </c>
      <c r="Q17" s="3">
        <v>0.875</v>
      </c>
      <c r="R17" s="3">
        <v>0.2168987929</v>
      </c>
      <c r="S17" s="3">
        <v>0.41891224040000002</v>
      </c>
      <c r="T17" s="3">
        <v>-0.17715381059999999</v>
      </c>
      <c r="U17" s="1"/>
      <c r="V17" s="3">
        <v>-0.39518926980000002</v>
      </c>
      <c r="W17" s="1"/>
      <c r="X17" s="1"/>
      <c r="Y17" s="1"/>
      <c r="Z17" s="1"/>
    </row>
    <row r="18" spans="1:26" ht="15.75" thickBot="1" x14ac:dyDescent="0.3">
      <c r="A18" s="3">
        <v>55830544</v>
      </c>
      <c r="B18" s="5" t="s">
        <v>38</v>
      </c>
      <c r="C18" s="3">
        <v>16</v>
      </c>
      <c r="D18" s="3">
        <v>4</v>
      </c>
      <c r="E18" s="3">
        <v>9</v>
      </c>
      <c r="F18" s="3">
        <v>3</v>
      </c>
      <c r="G18" s="3">
        <v>24</v>
      </c>
      <c r="H18" s="3">
        <v>9</v>
      </c>
      <c r="I18" s="3">
        <v>7</v>
      </c>
      <c r="J18" s="3">
        <v>0.5625</v>
      </c>
      <c r="K18" s="3">
        <v>0.4375</v>
      </c>
      <c r="L18" s="3">
        <v>2</v>
      </c>
      <c r="M18" s="3">
        <v>6</v>
      </c>
      <c r="N18" s="3">
        <v>1</v>
      </c>
      <c r="O18" s="3">
        <v>0.24609375</v>
      </c>
      <c r="P18" s="3">
        <v>0.4960783708</v>
      </c>
      <c r="Q18" s="3">
        <v>0.5625</v>
      </c>
      <c r="R18" s="3">
        <v>0.2168987929</v>
      </c>
      <c r="S18" s="3">
        <v>1.9948201929999999E-2</v>
      </c>
      <c r="T18" s="3">
        <v>-0.12676861079999999</v>
      </c>
      <c r="U18" s="1"/>
      <c r="V18" s="3">
        <v>9.1414145299999999E-2</v>
      </c>
      <c r="W18" s="1"/>
      <c r="X18" s="1"/>
      <c r="Y18" s="1"/>
      <c r="Z18" s="1"/>
    </row>
    <row r="19" spans="1:26" ht="15.75" thickBot="1" x14ac:dyDescent="0.3">
      <c r="A19" s="3">
        <v>55830545</v>
      </c>
      <c r="B19" s="5" t="s">
        <v>39</v>
      </c>
      <c r="C19" s="3">
        <v>16</v>
      </c>
      <c r="D19" s="3">
        <v>4</v>
      </c>
      <c r="E19" s="3">
        <v>9</v>
      </c>
      <c r="F19" s="3">
        <v>3</v>
      </c>
      <c r="G19" s="3">
        <v>24</v>
      </c>
      <c r="H19" s="3">
        <v>3</v>
      </c>
      <c r="I19" s="3">
        <v>13</v>
      </c>
      <c r="J19" s="3">
        <v>0.1875</v>
      </c>
      <c r="K19" s="3">
        <v>0.8125</v>
      </c>
      <c r="L19" s="3">
        <v>1</v>
      </c>
      <c r="M19" s="3">
        <v>1</v>
      </c>
      <c r="N19" s="3">
        <v>1</v>
      </c>
      <c r="O19" s="3">
        <v>0.15234375</v>
      </c>
      <c r="P19" s="3">
        <v>0.39031237489999998</v>
      </c>
      <c r="Q19" s="3">
        <v>0.1875</v>
      </c>
      <c r="R19" s="3">
        <v>0.2168987929</v>
      </c>
      <c r="S19" s="3">
        <v>8.4512407230000006E-3</v>
      </c>
      <c r="T19" s="3">
        <v>-5.27779814E-2</v>
      </c>
      <c r="U19" s="3">
        <v>-5.9158685060000001E-2</v>
      </c>
      <c r="V19" s="3">
        <v>0.1396374135</v>
      </c>
      <c r="W19" s="1"/>
      <c r="X19" s="1"/>
      <c r="Y19" s="1"/>
      <c r="Z19" s="1"/>
    </row>
    <row r="20" spans="1:26" ht="15.75" thickBot="1" x14ac:dyDescent="0.3">
      <c r="A20" s="3">
        <v>55830546</v>
      </c>
      <c r="B20" s="5" t="s">
        <v>40</v>
      </c>
      <c r="C20" s="3">
        <v>16</v>
      </c>
      <c r="D20" s="3">
        <v>4</v>
      </c>
      <c r="E20" s="3">
        <v>9</v>
      </c>
      <c r="F20" s="3">
        <v>3</v>
      </c>
      <c r="G20" s="3">
        <v>24</v>
      </c>
      <c r="H20" s="3">
        <v>5</v>
      </c>
      <c r="I20" s="3">
        <v>11</v>
      </c>
      <c r="J20" s="3">
        <v>0.3125</v>
      </c>
      <c r="K20" s="3">
        <v>0.6875</v>
      </c>
      <c r="L20" s="3">
        <v>1</v>
      </c>
      <c r="M20" s="3">
        <v>3</v>
      </c>
      <c r="N20" s="3">
        <v>1</v>
      </c>
      <c r="O20" s="3">
        <v>0.21484375</v>
      </c>
      <c r="P20" s="3">
        <v>0.46351240539999999</v>
      </c>
      <c r="Q20" s="3">
        <v>0.3125</v>
      </c>
      <c r="R20" s="3">
        <v>0.2168987929</v>
      </c>
      <c r="S20" s="3">
        <v>4.9816070919999997E-2</v>
      </c>
      <c r="T20" s="3">
        <v>0.25891710779999999</v>
      </c>
      <c r="U20" s="1"/>
      <c r="V20" s="3">
        <v>-0.17715381059999999</v>
      </c>
      <c r="W20" s="1"/>
      <c r="X20" s="1"/>
      <c r="Y20" s="1"/>
      <c r="Z20" s="1"/>
    </row>
    <row r="21" spans="1:26" ht="15.75" thickBot="1" x14ac:dyDescent="0.3">
      <c r="A21" s="3">
        <v>55830547</v>
      </c>
      <c r="B21" s="5" t="s">
        <v>41</v>
      </c>
      <c r="C21" s="3">
        <v>16</v>
      </c>
      <c r="D21" s="3">
        <v>4</v>
      </c>
      <c r="E21" s="3">
        <v>9</v>
      </c>
      <c r="F21" s="3">
        <v>3</v>
      </c>
      <c r="G21" s="3">
        <v>24</v>
      </c>
      <c r="H21" s="3">
        <v>9</v>
      </c>
      <c r="I21" s="3">
        <v>7</v>
      </c>
      <c r="J21" s="3">
        <v>0.5625</v>
      </c>
      <c r="K21" s="3">
        <v>0.4375</v>
      </c>
      <c r="L21" s="3">
        <v>3</v>
      </c>
      <c r="M21" s="3">
        <v>5</v>
      </c>
      <c r="N21" s="3">
        <v>1</v>
      </c>
      <c r="O21" s="3">
        <v>0.24609375</v>
      </c>
      <c r="P21" s="3">
        <v>0.4960783708</v>
      </c>
      <c r="Q21" s="3">
        <v>0.5625</v>
      </c>
      <c r="R21" s="3">
        <v>0.2168987929</v>
      </c>
      <c r="S21" s="3">
        <v>0.12633861220000001</v>
      </c>
      <c r="T21" s="3">
        <v>-0.39612796300000003</v>
      </c>
      <c r="U21" s="3">
        <v>0.27889094380000001</v>
      </c>
      <c r="V21" s="1"/>
      <c r="W21" s="1"/>
      <c r="X21" s="1"/>
      <c r="Y21" s="1"/>
      <c r="Z21" s="1"/>
    </row>
    <row r="22" spans="1:26" ht="15.75" thickBot="1" x14ac:dyDescent="0.3">
      <c r="A22" s="3">
        <v>55830548</v>
      </c>
      <c r="B22" s="5" t="s">
        <v>42</v>
      </c>
      <c r="C22" s="3">
        <v>16</v>
      </c>
      <c r="D22" s="3">
        <v>4</v>
      </c>
      <c r="E22" s="3">
        <v>9</v>
      </c>
      <c r="F22" s="3">
        <v>3</v>
      </c>
      <c r="G22" s="3">
        <v>24</v>
      </c>
      <c r="H22" s="3">
        <v>13</v>
      </c>
      <c r="I22" s="3">
        <v>3</v>
      </c>
      <c r="J22" s="3">
        <v>0.8125</v>
      </c>
      <c r="K22" s="3">
        <v>0.1875</v>
      </c>
      <c r="L22" s="3">
        <v>3</v>
      </c>
      <c r="M22" s="3">
        <v>8</v>
      </c>
      <c r="N22" s="3">
        <v>2</v>
      </c>
      <c r="O22" s="3">
        <v>0.15234375</v>
      </c>
      <c r="P22" s="3">
        <v>0.39031237489999998</v>
      </c>
      <c r="Q22" s="3">
        <v>0.8125</v>
      </c>
      <c r="R22" s="3">
        <v>0.2168987929</v>
      </c>
      <c r="S22" s="3">
        <v>0.19437853660000001</v>
      </c>
      <c r="T22" s="3">
        <v>-0.17715381059999999</v>
      </c>
      <c r="U22" s="1"/>
      <c r="V22" s="3">
        <v>-9.9741009630000002E-2</v>
      </c>
      <c r="W22" s="1"/>
      <c r="X22" s="1"/>
      <c r="Y22" s="1"/>
      <c r="Z22" s="1"/>
    </row>
    <row r="23" spans="1:26" ht="15.75" thickBot="1" x14ac:dyDescent="0.3">
      <c r="A23" s="3">
        <v>55830549</v>
      </c>
      <c r="B23" s="5" t="s">
        <v>43</v>
      </c>
      <c r="C23" s="3">
        <v>16</v>
      </c>
      <c r="D23" s="3">
        <v>4</v>
      </c>
      <c r="E23" s="3">
        <v>9</v>
      </c>
      <c r="F23" s="3">
        <v>3</v>
      </c>
      <c r="G23" s="3">
        <v>24</v>
      </c>
      <c r="H23" s="3">
        <v>1</v>
      </c>
      <c r="I23" s="3">
        <v>15</v>
      </c>
      <c r="J23" s="3">
        <v>6.25E-2</v>
      </c>
      <c r="K23" s="3">
        <v>0.9375</v>
      </c>
      <c r="L23" s="3">
        <v>1</v>
      </c>
      <c r="M23" s="3">
        <v>0</v>
      </c>
      <c r="N23" s="3">
        <v>0</v>
      </c>
      <c r="O23" s="3">
        <v>5.859375E-2</v>
      </c>
      <c r="P23" s="3">
        <v>0.24206145909999999</v>
      </c>
      <c r="Q23" s="3">
        <v>6.25E-2</v>
      </c>
      <c r="R23" s="3">
        <v>0.2168987929</v>
      </c>
      <c r="S23" s="3">
        <v>0.25891710779999999</v>
      </c>
      <c r="T23" s="3">
        <v>0.2206140284</v>
      </c>
      <c r="U23" s="3">
        <v>-0.29922302890000002</v>
      </c>
      <c r="V23" s="3">
        <v>-6.8136081000000001E-2</v>
      </c>
      <c r="W23" s="1"/>
      <c r="X23" s="1"/>
      <c r="Y23" s="1"/>
      <c r="Z23" s="1"/>
    </row>
    <row r="24" spans="1:26" ht="15.75" thickBot="1" x14ac:dyDescent="0.3">
      <c r="A24" s="3">
        <v>55830550</v>
      </c>
      <c r="B24" s="5" t="s">
        <v>44</v>
      </c>
      <c r="C24" s="3">
        <v>16</v>
      </c>
      <c r="D24" s="3">
        <v>4</v>
      </c>
      <c r="E24" s="3">
        <v>9</v>
      </c>
      <c r="F24" s="3">
        <v>3</v>
      </c>
      <c r="G24" s="3">
        <v>24</v>
      </c>
      <c r="H24" s="3">
        <v>13</v>
      </c>
      <c r="I24" s="3">
        <v>3</v>
      </c>
      <c r="J24" s="3">
        <v>0.8125</v>
      </c>
      <c r="K24" s="3">
        <v>0.1875</v>
      </c>
      <c r="L24" s="3">
        <v>4</v>
      </c>
      <c r="M24" s="3">
        <v>7</v>
      </c>
      <c r="N24" s="3">
        <v>2</v>
      </c>
      <c r="O24" s="3">
        <v>0.15234375</v>
      </c>
      <c r="P24" s="3">
        <v>0.39031237489999998</v>
      </c>
      <c r="Q24" s="3">
        <v>0.8125</v>
      </c>
      <c r="R24" s="3">
        <v>0.2168987929</v>
      </c>
      <c r="S24" s="3">
        <v>0.26198846240000001</v>
      </c>
      <c r="T24" s="3">
        <v>-1.9948201929999999E-2</v>
      </c>
      <c r="U24" s="3">
        <v>-0.39518926980000002</v>
      </c>
      <c r="V24" s="1"/>
      <c r="W24" s="1"/>
      <c r="X24" s="1"/>
      <c r="Y24" s="1"/>
      <c r="Z24" s="1"/>
    </row>
    <row r="25" spans="1:26" ht="15.75" thickBot="1" x14ac:dyDescent="0.3">
      <c r="A25" s="3">
        <v>55830551</v>
      </c>
      <c r="B25" s="5" t="s">
        <v>45</v>
      </c>
      <c r="C25" s="3">
        <v>16</v>
      </c>
      <c r="D25" s="3">
        <v>4</v>
      </c>
      <c r="E25" s="3">
        <v>9</v>
      </c>
      <c r="F25" s="3">
        <v>3</v>
      </c>
      <c r="G25" s="3">
        <v>24</v>
      </c>
      <c r="H25" s="3">
        <v>7</v>
      </c>
      <c r="I25" s="3">
        <v>9</v>
      </c>
      <c r="J25" s="3">
        <v>0.4375</v>
      </c>
      <c r="K25" s="3">
        <v>0.5625</v>
      </c>
      <c r="L25" s="3">
        <v>3</v>
      </c>
      <c r="M25" s="3">
        <v>4</v>
      </c>
      <c r="N25" s="3">
        <v>0</v>
      </c>
      <c r="O25" s="3">
        <v>0.24609375</v>
      </c>
      <c r="P25" s="3">
        <v>0.4960783708</v>
      </c>
      <c r="Q25" s="3">
        <v>0.4375</v>
      </c>
      <c r="R25" s="3">
        <v>0.2168987929</v>
      </c>
      <c r="S25" s="3">
        <v>0.29922302890000002</v>
      </c>
      <c r="T25" s="1"/>
      <c r="U25" s="3">
        <v>0.47695256699999999</v>
      </c>
      <c r="V25" s="3">
        <v>-0.52777981399999996</v>
      </c>
      <c r="W25" s="1"/>
      <c r="X25" s="1"/>
      <c r="Y25" s="1"/>
      <c r="Z25" s="1"/>
    </row>
    <row r="26" spans="1:26" ht="15.75" thickBot="1" x14ac:dyDescent="0.3">
      <c r="A26" s="1"/>
      <c r="B26" s="5"/>
      <c r="C26" s="1"/>
      <c r="D26" s="1"/>
      <c r="E26" s="1"/>
      <c r="F26" s="1"/>
      <c r="G26" s="1"/>
      <c r="H26" s="1"/>
      <c r="I26" s="1"/>
      <c r="J26" s="1"/>
      <c r="K26" s="1"/>
      <c r="L26" s="1"/>
      <c r="M26" s="1"/>
      <c r="N26" s="1"/>
      <c r="O26" s="1"/>
      <c r="P26" s="1"/>
      <c r="Q26" s="1"/>
      <c r="R26" s="1"/>
      <c r="S26" s="1"/>
      <c r="T26" s="1"/>
      <c r="U26" s="1"/>
      <c r="V26" s="1"/>
      <c r="W26" s="1"/>
      <c r="X26" s="1"/>
      <c r="Y26" s="1"/>
      <c r="Z26" s="1"/>
    </row>
    <row r="27" spans="1:26" ht="15.75" thickBot="1" x14ac:dyDescent="0.3">
      <c r="A27" s="1"/>
      <c r="B27" s="5"/>
      <c r="C27" s="1"/>
      <c r="D27" s="1"/>
      <c r="E27" s="1"/>
      <c r="F27" s="1"/>
      <c r="G27" s="1"/>
      <c r="H27" s="1"/>
      <c r="I27" s="1"/>
      <c r="J27" s="1"/>
      <c r="K27" s="1"/>
      <c r="L27" s="1"/>
      <c r="M27" s="1"/>
      <c r="N27" s="1"/>
      <c r="O27" s="1"/>
      <c r="P27" s="1"/>
      <c r="Q27" s="1"/>
      <c r="R27" s="1"/>
      <c r="S27" s="1"/>
      <c r="T27" s="1"/>
      <c r="U27" s="1"/>
      <c r="V27" s="1"/>
      <c r="W27" s="1"/>
      <c r="X27" s="1"/>
      <c r="Y27" s="1"/>
      <c r="Z27" s="1"/>
    </row>
    <row r="28" spans="1:26" ht="15.75" thickBot="1" x14ac:dyDescent="0.3">
      <c r="A28" s="1"/>
      <c r="B28" s="5"/>
      <c r="C28" s="1"/>
      <c r="D28" s="1"/>
      <c r="E28" s="1"/>
      <c r="F28" s="1"/>
      <c r="G28" s="1"/>
      <c r="H28" s="1"/>
      <c r="I28" s="1"/>
      <c r="J28" s="1"/>
      <c r="K28" s="1"/>
      <c r="L28" s="1"/>
      <c r="M28" s="1"/>
      <c r="N28" s="1"/>
      <c r="O28" s="1"/>
      <c r="P28" s="1"/>
      <c r="Q28" s="1"/>
      <c r="R28" s="1"/>
      <c r="S28" s="1"/>
      <c r="T28" s="1"/>
      <c r="U28" s="1"/>
      <c r="V28" s="1"/>
      <c r="W28" s="1"/>
      <c r="X28" s="1"/>
      <c r="Y28" s="1"/>
      <c r="Z28" s="1"/>
    </row>
    <row r="29" spans="1:26" ht="15.75" thickBot="1" x14ac:dyDescent="0.3">
      <c r="A29" s="1"/>
      <c r="B29" s="5"/>
      <c r="C29" s="1"/>
      <c r="D29" s="1"/>
      <c r="E29" s="1"/>
      <c r="F29" s="1"/>
      <c r="G29" s="1"/>
      <c r="H29" s="1"/>
      <c r="I29" s="1"/>
      <c r="J29" s="1"/>
      <c r="K29" s="1"/>
      <c r="L29" s="1"/>
      <c r="M29" s="1"/>
      <c r="N29" s="1"/>
      <c r="O29" s="1"/>
      <c r="P29" s="1"/>
      <c r="Q29" s="1"/>
      <c r="R29" s="1"/>
      <c r="S29" s="1"/>
      <c r="T29" s="1"/>
      <c r="U29" s="1"/>
      <c r="V29" s="1"/>
      <c r="W29" s="1"/>
      <c r="X29" s="1"/>
      <c r="Y29" s="1"/>
      <c r="Z29" s="1"/>
    </row>
    <row r="30" spans="1:26" ht="15.75" thickBot="1" x14ac:dyDescent="0.3">
      <c r="A30" s="1"/>
      <c r="B30" s="5"/>
      <c r="C30" s="1"/>
      <c r="D30" s="1"/>
      <c r="E30" s="1"/>
      <c r="F30" s="1"/>
      <c r="G30" s="1"/>
      <c r="H30" s="1"/>
      <c r="I30" s="1"/>
      <c r="J30" s="1"/>
      <c r="K30" s="1"/>
      <c r="L30" s="1"/>
      <c r="M30" s="1"/>
      <c r="N30" s="1"/>
      <c r="O30" s="1"/>
      <c r="P30" s="1"/>
      <c r="Q30" s="1"/>
      <c r="R30" s="1"/>
      <c r="S30" s="1"/>
      <c r="T30" s="1"/>
      <c r="U30" s="1"/>
      <c r="V30" s="1"/>
      <c r="W30" s="1"/>
      <c r="X30" s="1"/>
      <c r="Y30" s="1"/>
      <c r="Z30" s="1"/>
    </row>
    <row r="31" spans="1:26" ht="15.75" thickBot="1" x14ac:dyDescent="0.3">
      <c r="A31" s="1"/>
      <c r="B31" s="5"/>
      <c r="C31" s="1"/>
      <c r="D31" s="1"/>
      <c r="E31" s="1"/>
      <c r="F31" s="1"/>
      <c r="G31" s="1"/>
      <c r="H31" s="1"/>
      <c r="I31" s="1"/>
      <c r="J31" s="1"/>
      <c r="K31" s="1"/>
      <c r="L31" s="1"/>
      <c r="M31" s="1"/>
      <c r="N31" s="1"/>
      <c r="O31" s="1"/>
      <c r="P31" s="1"/>
      <c r="Q31" s="1"/>
      <c r="R31" s="1"/>
      <c r="S31" s="1"/>
      <c r="T31" s="1"/>
      <c r="U31" s="1"/>
      <c r="V31" s="1"/>
      <c r="W31" s="1"/>
      <c r="X31" s="1"/>
      <c r="Y31" s="1"/>
      <c r="Z31" s="1"/>
    </row>
    <row r="32" spans="1:26" ht="15.75" thickBot="1" x14ac:dyDescent="0.3">
      <c r="A32" s="1"/>
      <c r="B32" s="5"/>
      <c r="C32" s="1"/>
      <c r="D32" s="1"/>
      <c r="E32" s="1"/>
      <c r="F32" s="1"/>
      <c r="G32" s="1"/>
      <c r="H32" s="1"/>
      <c r="I32" s="1"/>
      <c r="J32" s="1"/>
      <c r="K32" s="1"/>
      <c r="L32" s="1"/>
      <c r="M32" s="1"/>
      <c r="N32" s="1"/>
      <c r="O32" s="1"/>
      <c r="P32" s="1"/>
      <c r="Q32" s="1"/>
      <c r="R32" s="1"/>
      <c r="S32" s="1"/>
      <c r="T32" s="1"/>
      <c r="U32" s="1"/>
      <c r="V32" s="1"/>
      <c r="W32" s="1"/>
      <c r="X32" s="1"/>
      <c r="Y32" s="1"/>
      <c r="Z32" s="1"/>
    </row>
    <row r="33" spans="1:26" ht="15.75" thickBot="1" x14ac:dyDescent="0.3">
      <c r="A33" s="1"/>
      <c r="B33" s="5"/>
      <c r="C33" s="1"/>
      <c r="D33" s="1"/>
      <c r="E33" s="1"/>
      <c r="F33" s="1"/>
      <c r="G33" s="1"/>
      <c r="H33" s="1"/>
      <c r="I33" s="1"/>
      <c r="J33" s="1"/>
      <c r="K33" s="1"/>
      <c r="L33" s="1"/>
      <c r="M33" s="1"/>
      <c r="N33" s="1"/>
      <c r="O33" s="1"/>
      <c r="P33" s="1"/>
      <c r="Q33" s="1"/>
      <c r="R33" s="1"/>
      <c r="S33" s="1"/>
      <c r="T33" s="1"/>
      <c r="U33" s="1"/>
      <c r="V33" s="1"/>
      <c r="W33" s="1"/>
      <c r="X33" s="1"/>
      <c r="Y33" s="1"/>
      <c r="Z33" s="1"/>
    </row>
    <row r="34" spans="1:26" ht="15.75" thickBot="1" x14ac:dyDescent="0.3">
      <c r="A34" s="1"/>
      <c r="B34" s="5"/>
      <c r="C34" s="1"/>
      <c r="D34" s="1"/>
      <c r="E34" s="1"/>
      <c r="F34" s="1"/>
      <c r="G34" s="1"/>
      <c r="H34" s="1"/>
      <c r="I34" s="1"/>
      <c r="J34" s="1"/>
      <c r="K34" s="1"/>
      <c r="L34" s="1"/>
      <c r="M34" s="1"/>
      <c r="N34" s="1"/>
      <c r="O34" s="1"/>
      <c r="P34" s="1"/>
      <c r="Q34" s="1"/>
      <c r="R34" s="1"/>
      <c r="S34" s="1"/>
      <c r="T34" s="1"/>
      <c r="U34" s="1"/>
      <c r="V34" s="1"/>
      <c r="W34" s="1"/>
      <c r="X34" s="1"/>
      <c r="Y34" s="1"/>
      <c r="Z34" s="1"/>
    </row>
    <row r="35" spans="1:26" ht="15.75" thickBot="1" x14ac:dyDescent="0.3">
      <c r="A35" s="1"/>
      <c r="B35" s="5"/>
      <c r="C35" s="1"/>
      <c r="D35" s="1"/>
      <c r="E35" s="1"/>
      <c r="F35" s="1"/>
      <c r="G35" s="1"/>
      <c r="H35" s="1"/>
      <c r="I35" s="1"/>
      <c r="J35" s="1"/>
      <c r="K35" s="1"/>
      <c r="L35" s="1"/>
      <c r="M35" s="1"/>
      <c r="N35" s="1"/>
      <c r="O35" s="1"/>
      <c r="P35" s="1"/>
      <c r="Q35" s="1"/>
      <c r="R35" s="1"/>
      <c r="S35" s="1"/>
      <c r="T35" s="1"/>
      <c r="U35" s="1"/>
      <c r="V35" s="1"/>
      <c r="W35" s="1"/>
      <c r="X35" s="1"/>
      <c r="Y35" s="1"/>
      <c r="Z35" s="1"/>
    </row>
    <row r="36" spans="1:26" ht="15.75" thickBot="1" x14ac:dyDescent="0.3">
      <c r="A36" s="1"/>
      <c r="B36" s="5"/>
      <c r="C36" s="1"/>
      <c r="D36" s="1"/>
      <c r="E36" s="1"/>
      <c r="F36" s="1"/>
      <c r="G36" s="1"/>
      <c r="H36" s="1"/>
      <c r="I36" s="1"/>
      <c r="J36" s="1"/>
      <c r="K36" s="1"/>
      <c r="L36" s="1"/>
      <c r="M36" s="1"/>
      <c r="N36" s="1"/>
      <c r="O36" s="1"/>
      <c r="P36" s="1"/>
      <c r="Q36" s="1"/>
      <c r="R36" s="1"/>
      <c r="S36" s="1"/>
      <c r="T36" s="1"/>
      <c r="U36" s="1"/>
      <c r="V36" s="1"/>
      <c r="W36" s="1"/>
      <c r="X36" s="1"/>
      <c r="Y36" s="1"/>
      <c r="Z36" s="1"/>
    </row>
    <row r="37" spans="1:26" ht="15.75" thickBot="1" x14ac:dyDescent="0.3">
      <c r="A37" s="1"/>
      <c r="B37" s="5"/>
      <c r="C37" s="1"/>
      <c r="D37" s="1"/>
      <c r="E37" s="1"/>
      <c r="F37" s="1"/>
      <c r="G37" s="1"/>
      <c r="H37" s="1"/>
      <c r="I37" s="1"/>
      <c r="J37" s="1"/>
      <c r="K37" s="1"/>
      <c r="L37" s="1"/>
      <c r="M37" s="1"/>
      <c r="N37" s="1"/>
      <c r="O37" s="1"/>
      <c r="P37" s="1"/>
      <c r="Q37" s="1"/>
      <c r="R37" s="1"/>
      <c r="S37" s="1"/>
      <c r="T37" s="1"/>
      <c r="U37" s="1"/>
      <c r="V37" s="1"/>
      <c r="W37" s="1"/>
      <c r="X37" s="1"/>
      <c r="Y37" s="1"/>
      <c r="Z37" s="1"/>
    </row>
    <row r="38" spans="1:26" ht="15.75" thickBot="1" x14ac:dyDescent="0.3">
      <c r="A38" s="1"/>
      <c r="B38" s="5"/>
      <c r="C38" s="1"/>
      <c r="D38" s="1"/>
      <c r="E38" s="1"/>
      <c r="F38" s="1"/>
      <c r="G38" s="1"/>
      <c r="H38" s="1"/>
      <c r="I38" s="1"/>
      <c r="J38" s="1"/>
      <c r="K38" s="1"/>
      <c r="L38" s="1"/>
      <c r="M38" s="1"/>
      <c r="N38" s="1"/>
      <c r="O38" s="1"/>
      <c r="P38" s="1"/>
      <c r="Q38" s="1"/>
      <c r="R38" s="1"/>
      <c r="S38" s="1"/>
      <c r="T38" s="1"/>
      <c r="U38" s="1"/>
      <c r="V38" s="1"/>
      <c r="W38" s="1"/>
      <c r="X38" s="1"/>
      <c r="Y38" s="1"/>
      <c r="Z38" s="1"/>
    </row>
    <row r="39" spans="1:26" ht="15.75" thickBot="1" x14ac:dyDescent="0.3">
      <c r="A39" s="1"/>
      <c r="B39" s="5"/>
      <c r="C39" s="1"/>
      <c r="D39" s="1"/>
      <c r="E39" s="1"/>
      <c r="F39" s="1"/>
      <c r="G39" s="1"/>
      <c r="H39" s="1"/>
      <c r="I39" s="1"/>
      <c r="J39" s="1"/>
      <c r="K39" s="1"/>
      <c r="L39" s="1"/>
      <c r="M39" s="1"/>
      <c r="N39" s="1"/>
      <c r="O39" s="1"/>
      <c r="P39" s="1"/>
      <c r="Q39" s="1"/>
      <c r="R39" s="1"/>
      <c r="S39" s="1"/>
      <c r="T39" s="1"/>
      <c r="U39" s="1"/>
      <c r="V39" s="1"/>
      <c r="W39" s="1"/>
      <c r="X39" s="1"/>
      <c r="Y39" s="1"/>
      <c r="Z39" s="1"/>
    </row>
    <row r="40" spans="1:26" ht="15.75" thickBot="1" x14ac:dyDescent="0.3">
      <c r="A40" s="1"/>
      <c r="B40" s="5"/>
      <c r="C40" s="1"/>
      <c r="D40" s="1"/>
      <c r="E40" s="1"/>
      <c r="F40" s="1"/>
      <c r="G40" s="1"/>
      <c r="H40" s="1"/>
      <c r="I40" s="1"/>
      <c r="J40" s="1"/>
      <c r="K40" s="1"/>
      <c r="L40" s="1"/>
      <c r="M40" s="1"/>
      <c r="N40" s="1"/>
      <c r="O40" s="1"/>
      <c r="P40" s="1"/>
      <c r="Q40" s="1"/>
      <c r="R40" s="1"/>
      <c r="S40" s="1"/>
      <c r="T40" s="1"/>
      <c r="U40" s="1"/>
      <c r="V40" s="1"/>
      <c r="W40" s="1"/>
      <c r="X40" s="1"/>
      <c r="Y40" s="1"/>
      <c r="Z40" s="1"/>
    </row>
    <row r="41" spans="1:26" ht="15.75" thickBot="1" x14ac:dyDescent="0.3">
      <c r="A41" s="1"/>
      <c r="B41" s="5"/>
      <c r="C41" s="1"/>
      <c r="D41" s="1"/>
      <c r="E41" s="1"/>
      <c r="F41" s="1"/>
      <c r="G41" s="1"/>
      <c r="H41" s="1"/>
      <c r="I41" s="1"/>
      <c r="J41" s="1"/>
      <c r="K41" s="1"/>
      <c r="L41" s="1"/>
      <c r="M41" s="1"/>
      <c r="N41" s="1"/>
      <c r="O41" s="1"/>
      <c r="P41" s="1"/>
      <c r="Q41" s="1"/>
      <c r="R41" s="1"/>
      <c r="S41" s="1"/>
      <c r="T41" s="1"/>
      <c r="U41" s="1"/>
      <c r="V41" s="1"/>
      <c r="W41" s="1"/>
      <c r="X41" s="1"/>
      <c r="Y41" s="1"/>
      <c r="Z41" s="1"/>
    </row>
    <row r="42" spans="1:26" ht="15.75" thickBot="1" x14ac:dyDescent="0.3">
      <c r="A42" s="1"/>
      <c r="B42" s="5"/>
      <c r="C42" s="1"/>
      <c r="D42" s="1"/>
      <c r="E42" s="1"/>
      <c r="F42" s="1"/>
      <c r="G42" s="1"/>
      <c r="H42" s="1"/>
      <c r="I42" s="1"/>
      <c r="J42" s="1"/>
      <c r="K42" s="1"/>
      <c r="L42" s="1"/>
      <c r="M42" s="1"/>
      <c r="N42" s="1"/>
      <c r="O42" s="1"/>
      <c r="P42" s="1"/>
      <c r="Q42" s="1"/>
      <c r="R42" s="1"/>
      <c r="S42" s="1"/>
      <c r="T42" s="1"/>
      <c r="U42" s="1"/>
      <c r="V42" s="1"/>
      <c r="W42" s="1"/>
      <c r="X42" s="1"/>
      <c r="Y42" s="1"/>
      <c r="Z42" s="1"/>
    </row>
    <row r="43" spans="1:26" ht="15.75" thickBot="1" x14ac:dyDescent="0.3">
      <c r="A43" s="1"/>
      <c r="B43" s="5"/>
      <c r="C43" s="1"/>
      <c r="D43" s="1"/>
      <c r="E43" s="1"/>
      <c r="F43" s="1"/>
      <c r="G43" s="1"/>
      <c r="H43" s="1"/>
      <c r="I43" s="1"/>
      <c r="J43" s="1"/>
      <c r="K43" s="1"/>
      <c r="L43" s="1"/>
      <c r="M43" s="1"/>
      <c r="N43" s="1"/>
      <c r="O43" s="1"/>
      <c r="P43" s="1"/>
      <c r="Q43" s="1"/>
      <c r="R43" s="1"/>
      <c r="S43" s="1"/>
      <c r="T43" s="1"/>
      <c r="U43" s="1"/>
      <c r="V43" s="1"/>
      <c r="W43" s="1"/>
      <c r="X43" s="1"/>
      <c r="Y43" s="1"/>
      <c r="Z43" s="1"/>
    </row>
    <row r="44" spans="1:26" ht="15.75" thickBot="1" x14ac:dyDescent="0.3">
      <c r="A44" s="1"/>
      <c r="B44" s="5"/>
      <c r="C44" s="1"/>
      <c r="D44" s="1"/>
      <c r="E44" s="1"/>
      <c r="F44" s="1"/>
      <c r="G44" s="1"/>
      <c r="H44" s="1"/>
      <c r="I44" s="1"/>
      <c r="J44" s="1"/>
      <c r="K44" s="1"/>
      <c r="L44" s="1"/>
      <c r="M44" s="1"/>
      <c r="N44" s="1"/>
      <c r="O44" s="1"/>
      <c r="P44" s="1"/>
      <c r="Q44" s="1"/>
      <c r="R44" s="1"/>
      <c r="S44" s="1"/>
      <c r="T44" s="1"/>
      <c r="U44" s="1"/>
      <c r="V44" s="1"/>
      <c r="W44" s="1"/>
      <c r="X44" s="1"/>
      <c r="Y44" s="1"/>
      <c r="Z44" s="1"/>
    </row>
    <row r="45" spans="1:26" ht="15.75" thickBot="1" x14ac:dyDescent="0.3">
      <c r="A45" s="1"/>
      <c r="B45" s="5"/>
      <c r="C45" s="1"/>
      <c r="D45" s="1"/>
      <c r="E45" s="1"/>
      <c r="F45" s="1"/>
      <c r="G45" s="1"/>
      <c r="H45" s="1"/>
      <c r="I45" s="1"/>
      <c r="J45" s="1"/>
      <c r="K45" s="1"/>
      <c r="L45" s="1"/>
      <c r="M45" s="1"/>
      <c r="N45" s="1"/>
      <c r="O45" s="1"/>
      <c r="P45" s="1"/>
      <c r="Q45" s="1"/>
      <c r="R45" s="1"/>
      <c r="S45" s="1"/>
      <c r="T45" s="1"/>
      <c r="U45" s="1"/>
      <c r="V45" s="1"/>
      <c r="W45" s="1"/>
      <c r="X45" s="1"/>
      <c r="Y45" s="1"/>
      <c r="Z45" s="1"/>
    </row>
    <row r="46" spans="1:26" ht="15.75" thickBot="1" x14ac:dyDescent="0.3">
      <c r="A46" s="1"/>
      <c r="B46" s="5"/>
      <c r="C46" s="1"/>
      <c r="D46" s="1"/>
      <c r="E46" s="1"/>
      <c r="F46" s="1"/>
      <c r="G46" s="1"/>
      <c r="H46" s="1"/>
      <c r="I46" s="1"/>
      <c r="J46" s="1"/>
      <c r="K46" s="1"/>
      <c r="L46" s="1"/>
      <c r="M46" s="1"/>
      <c r="N46" s="1"/>
      <c r="O46" s="1"/>
      <c r="P46" s="1"/>
      <c r="Q46" s="1"/>
      <c r="R46" s="1"/>
      <c r="S46" s="1"/>
      <c r="T46" s="1"/>
      <c r="U46" s="1"/>
      <c r="V46" s="1"/>
      <c r="W46" s="1"/>
      <c r="X46" s="1"/>
      <c r="Y46" s="1"/>
      <c r="Z46" s="1"/>
    </row>
    <row r="47" spans="1:26" ht="15.75" thickBot="1" x14ac:dyDescent="0.3">
      <c r="A47" s="1"/>
      <c r="B47" s="5"/>
      <c r="C47" s="1"/>
      <c r="D47" s="1"/>
      <c r="E47" s="1"/>
      <c r="F47" s="1"/>
      <c r="G47" s="1"/>
      <c r="H47" s="1"/>
      <c r="I47" s="1"/>
      <c r="J47" s="1"/>
      <c r="K47" s="1"/>
      <c r="L47" s="1"/>
      <c r="M47" s="1"/>
      <c r="N47" s="1"/>
      <c r="O47" s="1"/>
      <c r="P47" s="1"/>
      <c r="Q47" s="1"/>
      <c r="R47" s="1"/>
      <c r="S47" s="1"/>
      <c r="T47" s="1"/>
      <c r="U47" s="1"/>
      <c r="V47" s="1"/>
      <c r="W47" s="1"/>
      <c r="X47" s="1"/>
      <c r="Y47" s="1"/>
      <c r="Z47" s="1"/>
    </row>
    <row r="48" spans="1:26" ht="15.75" thickBot="1" x14ac:dyDescent="0.3">
      <c r="A48" s="1"/>
      <c r="B48" s="5"/>
      <c r="C48" s="1"/>
      <c r="D48" s="1"/>
      <c r="E48" s="1"/>
      <c r="F48" s="1"/>
      <c r="G48" s="1"/>
      <c r="H48" s="1"/>
      <c r="I48" s="1"/>
      <c r="J48" s="1"/>
      <c r="K48" s="1"/>
      <c r="L48" s="1"/>
      <c r="M48" s="1"/>
      <c r="N48" s="1"/>
      <c r="O48" s="1"/>
      <c r="P48" s="1"/>
      <c r="Q48" s="1"/>
      <c r="R48" s="1"/>
      <c r="S48" s="1"/>
      <c r="T48" s="1"/>
      <c r="U48" s="1"/>
      <c r="V48" s="1"/>
      <c r="W48" s="1"/>
      <c r="X48" s="1"/>
      <c r="Y48" s="1"/>
      <c r="Z48" s="1"/>
    </row>
    <row r="49" spans="1:26" ht="15.75" thickBot="1" x14ac:dyDescent="0.3">
      <c r="A49" s="1"/>
      <c r="B49" s="5"/>
      <c r="C49" s="1"/>
      <c r="D49" s="1"/>
      <c r="E49" s="1"/>
      <c r="F49" s="1"/>
      <c r="G49" s="1"/>
      <c r="H49" s="1"/>
      <c r="I49" s="1"/>
      <c r="J49" s="1"/>
      <c r="K49" s="1"/>
      <c r="L49" s="1"/>
      <c r="M49" s="1"/>
      <c r="N49" s="1"/>
      <c r="O49" s="1"/>
      <c r="P49" s="1"/>
      <c r="Q49" s="1"/>
      <c r="R49" s="1"/>
      <c r="S49" s="1"/>
      <c r="T49" s="1"/>
      <c r="U49" s="1"/>
      <c r="V49" s="1"/>
      <c r="W49" s="1"/>
      <c r="X49" s="1"/>
      <c r="Y49" s="1"/>
      <c r="Z49" s="1"/>
    </row>
    <row r="50" spans="1:26" ht="15.75" thickBot="1" x14ac:dyDescent="0.3">
      <c r="A50" s="1"/>
      <c r="B50" s="5"/>
      <c r="C50" s="1"/>
      <c r="D50" s="1"/>
      <c r="E50" s="1"/>
      <c r="F50" s="1"/>
      <c r="G50" s="1"/>
      <c r="H50" s="1"/>
      <c r="I50" s="1"/>
      <c r="J50" s="1"/>
      <c r="K50" s="1"/>
      <c r="L50" s="1"/>
      <c r="M50" s="1"/>
      <c r="N50" s="1"/>
      <c r="O50" s="1"/>
      <c r="P50" s="1"/>
      <c r="Q50" s="1"/>
      <c r="R50" s="1"/>
      <c r="S50" s="1"/>
      <c r="T50" s="1"/>
      <c r="U50" s="1"/>
      <c r="V50" s="1"/>
      <c r="W50" s="1"/>
      <c r="X50" s="1"/>
      <c r="Y50" s="1"/>
      <c r="Z50" s="1"/>
    </row>
    <row r="51" spans="1:26" ht="15.75" thickBot="1" x14ac:dyDescent="0.3">
      <c r="A51" s="1"/>
      <c r="B51" s="5"/>
      <c r="C51" s="1"/>
      <c r="D51" s="1"/>
      <c r="E51" s="1"/>
      <c r="F51" s="1"/>
      <c r="G51" s="1"/>
      <c r="H51" s="1"/>
      <c r="I51" s="1"/>
      <c r="J51" s="1"/>
      <c r="K51" s="1"/>
      <c r="L51" s="1"/>
      <c r="M51" s="1"/>
      <c r="N51" s="1"/>
      <c r="O51" s="1"/>
      <c r="P51" s="1"/>
      <c r="Q51" s="1"/>
      <c r="R51" s="1"/>
      <c r="S51" s="1"/>
      <c r="T51" s="1"/>
      <c r="U51" s="1"/>
      <c r="V51" s="1"/>
      <c r="W51" s="1"/>
      <c r="X51" s="1"/>
      <c r="Y51" s="1"/>
      <c r="Z51" s="1"/>
    </row>
    <row r="52" spans="1:26" ht="15.75" thickBot="1" x14ac:dyDescent="0.3">
      <c r="A52" s="1"/>
      <c r="B52" s="5"/>
      <c r="C52" s="1"/>
      <c r="D52" s="1"/>
      <c r="E52" s="1"/>
      <c r="F52" s="1"/>
      <c r="G52" s="1"/>
      <c r="H52" s="1"/>
      <c r="I52" s="1"/>
      <c r="J52" s="1"/>
      <c r="K52" s="1"/>
      <c r="L52" s="1"/>
      <c r="M52" s="1"/>
      <c r="N52" s="1"/>
      <c r="O52" s="1"/>
      <c r="P52" s="1"/>
      <c r="Q52" s="1"/>
      <c r="R52" s="1"/>
      <c r="S52" s="1"/>
      <c r="T52" s="1"/>
      <c r="U52" s="1"/>
      <c r="V52" s="1"/>
      <c r="W52" s="1"/>
      <c r="X52" s="1"/>
      <c r="Y52" s="1"/>
      <c r="Z52" s="1"/>
    </row>
    <row r="53" spans="1:26" ht="15.75" thickBot="1" x14ac:dyDescent="0.3">
      <c r="A53" s="1"/>
      <c r="B53" s="5"/>
      <c r="C53" s="1"/>
      <c r="D53" s="1"/>
      <c r="E53" s="1"/>
      <c r="F53" s="1"/>
      <c r="G53" s="1"/>
      <c r="H53" s="1"/>
      <c r="I53" s="1"/>
      <c r="J53" s="1"/>
      <c r="K53" s="1"/>
      <c r="L53" s="1"/>
      <c r="M53" s="1"/>
      <c r="N53" s="1"/>
      <c r="O53" s="1"/>
      <c r="P53" s="1"/>
      <c r="Q53" s="1"/>
      <c r="R53" s="1"/>
      <c r="S53" s="1"/>
      <c r="T53" s="1"/>
      <c r="U53" s="1"/>
      <c r="V53" s="1"/>
      <c r="W53" s="1"/>
      <c r="X53" s="1"/>
      <c r="Y53" s="1"/>
      <c r="Z53" s="1"/>
    </row>
    <row r="54" spans="1:26" ht="15.75" thickBot="1" x14ac:dyDescent="0.3">
      <c r="A54" s="1"/>
      <c r="B54" s="5"/>
      <c r="C54" s="1"/>
      <c r="D54" s="1"/>
      <c r="E54" s="1"/>
      <c r="F54" s="1"/>
      <c r="G54" s="1"/>
      <c r="H54" s="1"/>
      <c r="I54" s="1"/>
      <c r="J54" s="1"/>
      <c r="K54" s="1"/>
      <c r="L54" s="1"/>
      <c r="M54" s="1"/>
      <c r="N54" s="1"/>
      <c r="O54" s="1"/>
      <c r="P54" s="1"/>
      <c r="Q54" s="1"/>
      <c r="R54" s="1"/>
      <c r="S54" s="1"/>
      <c r="T54" s="1"/>
      <c r="U54" s="1"/>
      <c r="V54" s="1"/>
      <c r="W54" s="1"/>
      <c r="X54" s="1"/>
      <c r="Y54" s="1"/>
      <c r="Z54" s="1"/>
    </row>
    <row r="55" spans="1:26" ht="15.75" thickBot="1" x14ac:dyDescent="0.3">
      <c r="A55" s="1"/>
      <c r="B55" s="5"/>
      <c r="C55" s="1"/>
      <c r="D55" s="1"/>
      <c r="E55" s="1"/>
      <c r="F55" s="1"/>
      <c r="G55" s="1"/>
      <c r="H55" s="1"/>
      <c r="I55" s="1"/>
      <c r="J55" s="1"/>
      <c r="K55" s="1"/>
      <c r="L55" s="1"/>
      <c r="M55" s="1"/>
      <c r="N55" s="1"/>
      <c r="O55" s="1"/>
      <c r="P55" s="1"/>
      <c r="Q55" s="1"/>
      <c r="R55" s="1"/>
      <c r="S55" s="1"/>
      <c r="T55" s="1"/>
      <c r="U55" s="1"/>
      <c r="V55" s="1"/>
      <c r="W55" s="1"/>
      <c r="X55" s="1"/>
      <c r="Y55" s="1"/>
      <c r="Z55" s="1"/>
    </row>
    <row r="56" spans="1:26" ht="15.75" thickBot="1" x14ac:dyDescent="0.3">
      <c r="A56" s="1"/>
      <c r="B56" s="5"/>
      <c r="C56" s="1"/>
      <c r="D56" s="1"/>
      <c r="E56" s="1"/>
      <c r="F56" s="1"/>
      <c r="G56" s="1"/>
      <c r="H56" s="1"/>
      <c r="I56" s="1"/>
      <c r="J56" s="1"/>
      <c r="K56" s="1"/>
      <c r="L56" s="1"/>
      <c r="M56" s="1"/>
      <c r="N56" s="1"/>
      <c r="O56" s="1"/>
      <c r="P56" s="1"/>
      <c r="Q56" s="1"/>
      <c r="R56" s="1"/>
      <c r="S56" s="1"/>
      <c r="T56" s="1"/>
      <c r="U56" s="1"/>
      <c r="V56" s="1"/>
      <c r="W56" s="1"/>
      <c r="X56" s="1"/>
      <c r="Y56" s="1"/>
      <c r="Z56" s="1"/>
    </row>
    <row r="57" spans="1:26" ht="15.75" thickBot="1" x14ac:dyDescent="0.3">
      <c r="A57" s="1"/>
      <c r="B57" s="5"/>
      <c r="C57" s="1"/>
      <c r="D57" s="1"/>
      <c r="E57" s="1"/>
      <c r="F57" s="1"/>
      <c r="G57" s="1"/>
      <c r="H57" s="1"/>
      <c r="I57" s="1"/>
      <c r="J57" s="1"/>
      <c r="K57" s="1"/>
      <c r="L57" s="1"/>
      <c r="M57" s="1"/>
      <c r="N57" s="1"/>
      <c r="O57" s="1"/>
      <c r="P57" s="1"/>
      <c r="Q57" s="1"/>
      <c r="R57" s="1"/>
      <c r="S57" s="1"/>
      <c r="T57" s="1"/>
      <c r="U57" s="1"/>
      <c r="V57" s="1"/>
      <c r="W57" s="1"/>
      <c r="X57" s="1"/>
      <c r="Y57" s="1"/>
      <c r="Z57" s="1"/>
    </row>
    <row r="58" spans="1:26" ht="15.75" thickBot="1" x14ac:dyDescent="0.3">
      <c r="A58" s="1"/>
      <c r="B58" s="5"/>
      <c r="C58" s="1"/>
      <c r="D58" s="1"/>
      <c r="E58" s="1"/>
      <c r="F58" s="1"/>
      <c r="G58" s="1"/>
      <c r="H58" s="1"/>
      <c r="I58" s="1"/>
      <c r="J58" s="1"/>
      <c r="K58" s="1"/>
      <c r="L58" s="1"/>
      <c r="M58" s="1"/>
      <c r="N58" s="1"/>
      <c r="O58" s="1"/>
      <c r="P58" s="1"/>
      <c r="Q58" s="1"/>
      <c r="R58" s="1"/>
      <c r="S58" s="1"/>
      <c r="T58" s="1"/>
      <c r="U58" s="1"/>
      <c r="V58" s="1"/>
      <c r="W58" s="1"/>
      <c r="X58" s="1"/>
      <c r="Y58" s="1"/>
      <c r="Z58" s="1"/>
    </row>
    <row r="59" spans="1:26" ht="15.75" thickBot="1" x14ac:dyDescent="0.3">
      <c r="A59" s="1"/>
      <c r="B59" s="5"/>
      <c r="C59" s="1"/>
      <c r="D59" s="1"/>
      <c r="E59" s="1"/>
      <c r="F59" s="1"/>
      <c r="G59" s="1"/>
      <c r="H59" s="1"/>
      <c r="I59" s="1"/>
      <c r="J59" s="1"/>
      <c r="K59" s="1"/>
      <c r="L59" s="1"/>
      <c r="M59" s="1"/>
      <c r="N59" s="1"/>
      <c r="O59" s="1"/>
      <c r="P59" s="1"/>
      <c r="Q59" s="1"/>
      <c r="R59" s="1"/>
      <c r="S59" s="1"/>
      <c r="T59" s="1"/>
      <c r="U59" s="1"/>
      <c r="V59" s="1"/>
      <c r="W59" s="1"/>
      <c r="X59" s="1"/>
      <c r="Y59" s="1"/>
      <c r="Z59" s="1"/>
    </row>
    <row r="60" spans="1:26" ht="15.75" thickBot="1" x14ac:dyDescent="0.3">
      <c r="A60" s="1"/>
      <c r="B60" s="5"/>
      <c r="C60" s="1"/>
      <c r="D60" s="1"/>
      <c r="E60" s="1"/>
      <c r="F60" s="1"/>
      <c r="G60" s="1"/>
      <c r="H60" s="1"/>
      <c r="I60" s="1"/>
      <c r="J60" s="1"/>
      <c r="K60" s="1"/>
      <c r="L60" s="1"/>
      <c r="M60" s="1"/>
      <c r="N60" s="1"/>
      <c r="O60" s="1"/>
      <c r="P60" s="1"/>
      <c r="Q60" s="1"/>
      <c r="R60" s="1"/>
      <c r="S60" s="1"/>
      <c r="T60" s="1"/>
      <c r="U60" s="1"/>
      <c r="V60" s="1"/>
      <c r="W60" s="1"/>
      <c r="X60" s="1"/>
      <c r="Y60" s="1"/>
      <c r="Z60" s="1"/>
    </row>
    <row r="61" spans="1:26" ht="15.75" thickBot="1" x14ac:dyDescent="0.3">
      <c r="A61" s="1"/>
      <c r="B61" s="5"/>
      <c r="C61" s="1"/>
      <c r="D61" s="1"/>
      <c r="E61" s="1"/>
      <c r="F61" s="1"/>
      <c r="G61" s="1"/>
      <c r="H61" s="1"/>
      <c r="I61" s="1"/>
      <c r="J61" s="1"/>
      <c r="K61" s="1"/>
      <c r="L61" s="1"/>
      <c r="M61" s="1"/>
      <c r="N61" s="1"/>
      <c r="O61" s="1"/>
      <c r="P61" s="1"/>
      <c r="Q61" s="1"/>
      <c r="R61" s="1"/>
      <c r="S61" s="1"/>
      <c r="T61" s="1"/>
      <c r="U61" s="1"/>
      <c r="V61" s="1"/>
      <c r="W61" s="1"/>
      <c r="X61" s="1"/>
      <c r="Y61" s="1"/>
      <c r="Z61" s="1"/>
    </row>
    <row r="62" spans="1:26" ht="15.75" thickBot="1" x14ac:dyDescent="0.3">
      <c r="A62" s="1"/>
      <c r="B62" s="5"/>
      <c r="C62" s="1"/>
      <c r="D62" s="1"/>
      <c r="E62" s="1"/>
      <c r="F62" s="1"/>
      <c r="G62" s="1"/>
      <c r="H62" s="1"/>
      <c r="I62" s="1"/>
      <c r="J62" s="1"/>
      <c r="K62" s="1"/>
      <c r="L62" s="1"/>
      <c r="M62" s="1"/>
      <c r="N62" s="1"/>
      <c r="O62" s="1"/>
      <c r="P62" s="1"/>
      <c r="Q62" s="1"/>
      <c r="R62" s="1"/>
      <c r="S62" s="1"/>
      <c r="T62" s="1"/>
      <c r="U62" s="1"/>
      <c r="V62" s="1"/>
      <c r="W62" s="1"/>
      <c r="X62" s="1"/>
      <c r="Y62" s="1"/>
      <c r="Z62" s="1"/>
    </row>
    <row r="63" spans="1:26" ht="15.75" thickBot="1" x14ac:dyDescent="0.3">
      <c r="A63" s="1"/>
      <c r="B63" s="5"/>
      <c r="C63" s="1"/>
      <c r="D63" s="1"/>
      <c r="E63" s="1"/>
      <c r="F63" s="1"/>
      <c r="G63" s="1"/>
      <c r="H63" s="1"/>
      <c r="I63" s="1"/>
      <c r="J63" s="1"/>
      <c r="K63" s="1"/>
      <c r="L63" s="1"/>
      <c r="M63" s="1"/>
      <c r="N63" s="1"/>
      <c r="O63" s="1"/>
      <c r="P63" s="1"/>
      <c r="Q63" s="1"/>
      <c r="R63" s="1"/>
      <c r="S63" s="1"/>
      <c r="T63" s="1"/>
      <c r="U63" s="1"/>
      <c r="V63" s="1"/>
      <c r="W63" s="1"/>
      <c r="X63" s="1"/>
      <c r="Y63" s="1"/>
      <c r="Z63" s="1"/>
    </row>
    <row r="64" spans="1:26" ht="15.75" thickBot="1" x14ac:dyDescent="0.3">
      <c r="A64" s="1"/>
      <c r="B64" s="5"/>
      <c r="C64" s="1"/>
      <c r="D64" s="1"/>
      <c r="E64" s="1"/>
      <c r="F64" s="1"/>
      <c r="G64" s="1"/>
      <c r="H64" s="1"/>
      <c r="I64" s="1"/>
      <c r="J64" s="1"/>
      <c r="K64" s="1"/>
      <c r="L64" s="1"/>
      <c r="M64" s="1"/>
      <c r="N64" s="1"/>
      <c r="O64" s="1"/>
      <c r="P64" s="1"/>
      <c r="Q64" s="1"/>
      <c r="R64" s="1"/>
      <c r="S64" s="1"/>
      <c r="T64" s="1"/>
      <c r="U64" s="1"/>
      <c r="V64" s="1"/>
      <c r="W64" s="1"/>
      <c r="X64" s="1"/>
      <c r="Y64" s="1"/>
      <c r="Z64" s="1"/>
    </row>
    <row r="65" spans="1:26" ht="15.75" thickBot="1" x14ac:dyDescent="0.3">
      <c r="A65" s="1"/>
      <c r="B65" s="5"/>
      <c r="C65" s="1"/>
      <c r="D65" s="1"/>
      <c r="E65" s="1"/>
      <c r="F65" s="1"/>
      <c r="G65" s="1"/>
      <c r="H65" s="1"/>
      <c r="I65" s="1"/>
      <c r="J65" s="1"/>
      <c r="K65" s="1"/>
      <c r="L65" s="1"/>
      <c r="M65" s="1"/>
      <c r="N65" s="1"/>
      <c r="O65" s="1"/>
      <c r="P65" s="1"/>
      <c r="Q65" s="1"/>
      <c r="R65" s="1"/>
      <c r="S65" s="1"/>
      <c r="T65" s="1"/>
      <c r="U65" s="1"/>
      <c r="V65" s="1"/>
      <c r="W65" s="1"/>
      <c r="X65" s="1"/>
      <c r="Y65" s="1"/>
      <c r="Z65" s="1"/>
    </row>
    <row r="66" spans="1:26" ht="15.75" thickBot="1" x14ac:dyDescent="0.3">
      <c r="A66" s="1"/>
      <c r="B66" s="5"/>
      <c r="C66" s="1"/>
      <c r="D66" s="1"/>
      <c r="E66" s="1"/>
      <c r="F66" s="1"/>
      <c r="G66" s="1"/>
      <c r="H66" s="1"/>
      <c r="I66" s="1"/>
      <c r="J66" s="1"/>
      <c r="K66" s="1"/>
      <c r="L66" s="1"/>
      <c r="M66" s="1"/>
      <c r="N66" s="1"/>
      <c r="O66" s="1"/>
      <c r="P66" s="1"/>
      <c r="Q66" s="1"/>
      <c r="R66" s="1"/>
      <c r="S66" s="1"/>
      <c r="T66" s="1"/>
      <c r="U66" s="1"/>
      <c r="V66" s="1"/>
      <c r="W66" s="1"/>
      <c r="X66" s="1"/>
      <c r="Y66" s="1"/>
      <c r="Z66" s="1"/>
    </row>
    <row r="67" spans="1:26" ht="15.75" thickBot="1" x14ac:dyDescent="0.3">
      <c r="A67" s="1"/>
      <c r="B67" s="5"/>
      <c r="C67" s="1"/>
      <c r="D67" s="1"/>
      <c r="E67" s="1"/>
      <c r="F67" s="1"/>
      <c r="G67" s="1"/>
      <c r="H67" s="1"/>
      <c r="I67" s="1"/>
      <c r="J67" s="1"/>
      <c r="K67" s="1"/>
      <c r="L67" s="1"/>
      <c r="M67" s="1"/>
      <c r="N67" s="1"/>
      <c r="O67" s="1"/>
      <c r="P67" s="1"/>
      <c r="Q67" s="1"/>
      <c r="R67" s="1"/>
      <c r="S67" s="1"/>
      <c r="T67" s="1"/>
      <c r="U67" s="1"/>
      <c r="V67" s="1"/>
      <c r="W67" s="1"/>
      <c r="X67" s="1"/>
      <c r="Y67" s="1"/>
      <c r="Z67" s="1"/>
    </row>
    <row r="68" spans="1:26" ht="15.75" thickBot="1" x14ac:dyDescent="0.3">
      <c r="A68" s="1"/>
      <c r="B68" s="5"/>
      <c r="C68" s="1"/>
      <c r="D68" s="1"/>
      <c r="E68" s="1"/>
      <c r="F68" s="1"/>
      <c r="G68" s="1"/>
      <c r="H68" s="1"/>
      <c r="I68" s="1"/>
      <c r="J68" s="1"/>
      <c r="K68" s="1"/>
      <c r="L68" s="1"/>
      <c r="M68" s="1"/>
      <c r="N68" s="1"/>
      <c r="O68" s="1"/>
      <c r="P68" s="1"/>
      <c r="Q68" s="1"/>
      <c r="R68" s="1"/>
      <c r="S68" s="1"/>
      <c r="T68" s="1"/>
      <c r="U68" s="1"/>
      <c r="V68" s="1"/>
      <c r="W68" s="1"/>
      <c r="X68" s="1"/>
      <c r="Y68" s="1"/>
      <c r="Z68" s="1"/>
    </row>
    <row r="69" spans="1:26" ht="15.75" thickBot="1" x14ac:dyDescent="0.3">
      <c r="A69" s="1"/>
      <c r="B69" s="5"/>
      <c r="C69" s="1"/>
      <c r="D69" s="1"/>
      <c r="E69" s="1"/>
      <c r="F69" s="1"/>
      <c r="G69" s="1"/>
      <c r="H69" s="1"/>
      <c r="I69" s="1"/>
      <c r="J69" s="1"/>
      <c r="K69" s="1"/>
      <c r="L69" s="1"/>
      <c r="M69" s="1"/>
      <c r="N69" s="1"/>
      <c r="O69" s="1"/>
      <c r="P69" s="1"/>
      <c r="Q69" s="1"/>
      <c r="R69" s="1"/>
      <c r="S69" s="1"/>
      <c r="T69" s="1"/>
      <c r="U69" s="1"/>
      <c r="V69" s="1"/>
      <c r="W69" s="1"/>
      <c r="X69" s="1"/>
      <c r="Y69" s="1"/>
      <c r="Z69" s="1"/>
    </row>
    <row r="70" spans="1:26" ht="15.75" thickBot="1" x14ac:dyDescent="0.3">
      <c r="A70" s="1"/>
      <c r="B70" s="5"/>
      <c r="C70" s="1"/>
      <c r="D70" s="1"/>
      <c r="E70" s="1"/>
      <c r="F70" s="1"/>
      <c r="G70" s="1"/>
      <c r="H70" s="1"/>
      <c r="I70" s="1"/>
      <c r="J70" s="1"/>
      <c r="K70" s="1"/>
      <c r="L70" s="1"/>
      <c r="M70" s="1"/>
      <c r="N70" s="1"/>
      <c r="O70" s="1"/>
      <c r="P70" s="1"/>
      <c r="Q70" s="1"/>
      <c r="R70" s="1"/>
      <c r="S70" s="1"/>
      <c r="T70" s="1"/>
      <c r="U70" s="1"/>
      <c r="V70" s="1"/>
      <c r="W70" s="1"/>
      <c r="X70" s="1"/>
      <c r="Y70" s="1"/>
      <c r="Z70" s="1"/>
    </row>
    <row r="71" spans="1:26" ht="15.75" thickBot="1" x14ac:dyDescent="0.3">
      <c r="A71" s="1"/>
      <c r="B71" s="5"/>
      <c r="C71" s="1"/>
      <c r="D71" s="1"/>
      <c r="E71" s="1"/>
      <c r="F71" s="1"/>
      <c r="G71" s="1"/>
      <c r="H71" s="1"/>
      <c r="I71" s="1"/>
      <c r="J71" s="1"/>
      <c r="K71" s="1"/>
      <c r="L71" s="1"/>
      <c r="M71" s="1"/>
      <c r="N71" s="1"/>
      <c r="O71" s="1"/>
      <c r="P71" s="1"/>
      <c r="Q71" s="1"/>
      <c r="R71" s="1"/>
      <c r="S71" s="1"/>
      <c r="T71" s="1"/>
      <c r="U71" s="1"/>
      <c r="V71" s="1"/>
      <c r="W71" s="1"/>
      <c r="X71" s="1"/>
      <c r="Y71" s="1"/>
      <c r="Z71" s="1"/>
    </row>
    <row r="72" spans="1:26" ht="15.75" thickBot="1" x14ac:dyDescent="0.3">
      <c r="A72" s="1"/>
      <c r="B72" s="5"/>
      <c r="C72" s="1"/>
      <c r="D72" s="1"/>
      <c r="E72" s="1"/>
      <c r="F72" s="1"/>
      <c r="G72" s="1"/>
      <c r="H72" s="1"/>
      <c r="I72" s="1"/>
      <c r="J72" s="1"/>
      <c r="K72" s="1"/>
      <c r="L72" s="1"/>
      <c r="M72" s="1"/>
      <c r="N72" s="1"/>
      <c r="O72" s="1"/>
      <c r="P72" s="1"/>
      <c r="Q72" s="1"/>
      <c r="R72" s="1"/>
      <c r="S72" s="1"/>
      <c r="T72" s="1"/>
      <c r="U72" s="1"/>
      <c r="V72" s="1"/>
      <c r="W72" s="1"/>
      <c r="X72" s="1"/>
      <c r="Y72" s="1"/>
      <c r="Z72" s="1"/>
    </row>
    <row r="73" spans="1:26" ht="15.75" thickBot="1" x14ac:dyDescent="0.3">
      <c r="A73" s="1"/>
      <c r="B73" s="5"/>
      <c r="C73" s="1"/>
      <c r="D73" s="1"/>
      <c r="E73" s="1"/>
      <c r="F73" s="1"/>
      <c r="G73" s="1"/>
      <c r="H73" s="1"/>
      <c r="I73" s="1"/>
      <c r="J73" s="1"/>
      <c r="K73" s="1"/>
      <c r="L73" s="1"/>
      <c r="M73" s="1"/>
      <c r="N73" s="1"/>
      <c r="O73" s="1"/>
      <c r="P73" s="1"/>
      <c r="Q73" s="1"/>
      <c r="R73" s="1"/>
      <c r="S73" s="1"/>
      <c r="T73" s="1"/>
      <c r="U73" s="1"/>
      <c r="V73" s="1"/>
      <c r="W73" s="1"/>
      <c r="X73" s="1"/>
      <c r="Y73" s="1"/>
      <c r="Z73" s="1"/>
    </row>
    <row r="74" spans="1:26" ht="15.75" thickBot="1" x14ac:dyDescent="0.3">
      <c r="A74" s="1"/>
      <c r="B74" s="5"/>
      <c r="C74" s="1"/>
      <c r="D74" s="1"/>
      <c r="E74" s="1"/>
      <c r="F74" s="1"/>
      <c r="G74" s="1"/>
      <c r="H74" s="1"/>
      <c r="I74" s="1"/>
      <c r="J74" s="1"/>
      <c r="K74" s="1"/>
      <c r="L74" s="1"/>
      <c r="M74" s="1"/>
      <c r="N74" s="1"/>
      <c r="O74" s="1"/>
      <c r="P74" s="1"/>
      <c r="Q74" s="1"/>
      <c r="R74" s="1"/>
      <c r="S74" s="1"/>
      <c r="T74" s="1"/>
      <c r="U74" s="1"/>
      <c r="V74" s="1"/>
      <c r="W74" s="1"/>
      <c r="X74" s="1"/>
      <c r="Y74" s="1"/>
      <c r="Z74" s="1"/>
    </row>
    <row r="75" spans="1:26" ht="15.75" thickBot="1" x14ac:dyDescent="0.3">
      <c r="A75" s="1"/>
      <c r="B75" s="5"/>
      <c r="C75" s="1"/>
      <c r="D75" s="1"/>
      <c r="E75" s="1"/>
      <c r="F75" s="1"/>
      <c r="G75" s="1"/>
      <c r="H75" s="1"/>
      <c r="I75" s="1"/>
      <c r="J75" s="1"/>
      <c r="K75" s="1"/>
      <c r="L75" s="1"/>
      <c r="M75" s="1"/>
      <c r="N75" s="1"/>
      <c r="O75" s="1"/>
      <c r="P75" s="1"/>
      <c r="Q75" s="1"/>
      <c r="R75" s="1"/>
      <c r="S75" s="1"/>
      <c r="T75" s="1"/>
      <c r="U75" s="1"/>
      <c r="V75" s="1"/>
      <c r="W75" s="1"/>
      <c r="X75" s="1"/>
      <c r="Y75" s="1"/>
      <c r="Z75" s="1"/>
    </row>
    <row r="76" spans="1:26" ht="15.75" thickBot="1" x14ac:dyDescent="0.3">
      <c r="A76" s="1"/>
      <c r="B76" s="5"/>
      <c r="C76" s="1"/>
      <c r="D76" s="1"/>
      <c r="E76" s="1"/>
      <c r="F76" s="1"/>
      <c r="G76" s="1"/>
      <c r="H76" s="1"/>
      <c r="I76" s="1"/>
      <c r="J76" s="1"/>
      <c r="K76" s="1"/>
      <c r="L76" s="1"/>
      <c r="M76" s="1"/>
      <c r="N76" s="1"/>
      <c r="O76" s="1"/>
      <c r="P76" s="1"/>
      <c r="Q76" s="1"/>
      <c r="R76" s="1"/>
      <c r="S76" s="1"/>
      <c r="T76" s="1"/>
      <c r="U76" s="1"/>
      <c r="V76" s="1"/>
      <c r="W76" s="1"/>
      <c r="X76" s="1"/>
      <c r="Y76" s="1"/>
      <c r="Z76" s="1"/>
    </row>
    <row r="77" spans="1:26" ht="15.75" thickBot="1" x14ac:dyDescent="0.3">
      <c r="A77" s="1"/>
      <c r="B77" s="5"/>
      <c r="C77" s="1"/>
      <c r="D77" s="1"/>
      <c r="E77" s="1"/>
      <c r="F77" s="1"/>
      <c r="G77" s="1"/>
      <c r="H77" s="1"/>
      <c r="I77" s="1"/>
      <c r="J77" s="1"/>
      <c r="K77" s="1"/>
      <c r="L77" s="1"/>
      <c r="M77" s="1"/>
      <c r="N77" s="1"/>
      <c r="O77" s="1"/>
      <c r="P77" s="1"/>
      <c r="Q77" s="1"/>
      <c r="R77" s="1"/>
      <c r="S77" s="1"/>
      <c r="T77" s="1"/>
      <c r="U77" s="1"/>
      <c r="V77" s="1"/>
      <c r="W77" s="1"/>
      <c r="X77" s="1"/>
      <c r="Y77" s="1"/>
      <c r="Z77" s="1"/>
    </row>
    <row r="78" spans="1:26" ht="15.75" thickBot="1" x14ac:dyDescent="0.3">
      <c r="A78" s="1"/>
      <c r="B78" s="5"/>
      <c r="C78" s="1"/>
      <c r="D78" s="1"/>
      <c r="E78" s="1"/>
      <c r="F78" s="1"/>
      <c r="G78" s="1"/>
      <c r="H78" s="1"/>
      <c r="I78" s="1"/>
      <c r="J78" s="1"/>
      <c r="K78" s="1"/>
      <c r="L78" s="1"/>
      <c r="M78" s="1"/>
      <c r="N78" s="1"/>
      <c r="O78" s="1"/>
      <c r="P78" s="1"/>
      <c r="Q78" s="1"/>
      <c r="R78" s="1"/>
      <c r="S78" s="1"/>
      <c r="T78" s="1"/>
      <c r="U78" s="1"/>
      <c r="V78" s="1"/>
      <c r="W78" s="1"/>
      <c r="X78" s="1"/>
      <c r="Y78" s="1"/>
      <c r="Z78" s="1"/>
    </row>
    <row r="79" spans="1:26" ht="15.75" thickBot="1" x14ac:dyDescent="0.3">
      <c r="A79" s="1"/>
      <c r="B79" s="5"/>
      <c r="C79" s="1"/>
      <c r="D79" s="1"/>
      <c r="E79" s="1"/>
      <c r="F79" s="1"/>
      <c r="G79" s="1"/>
      <c r="H79" s="1"/>
      <c r="I79" s="1"/>
      <c r="J79" s="1"/>
      <c r="K79" s="1"/>
      <c r="L79" s="1"/>
      <c r="M79" s="1"/>
      <c r="N79" s="1"/>
      <c r="O79" s="1"/>
      <c r="P79" s="1"/>
      <c r="Q79" s="1"/>
      <c r="R79" s="1"/>
      <c r="S79" s="1"/>
      <c r="T79" s="1"/>
      <c r="U79" s="1"/>
      <c r="V79" s="1"/>
      <c r="W79" s="1"/>
      <c r="X79" s="1"/>
      <c r="Y79" s="1"/>
      <c r="Z79" s="1"/>
    </row>
    <row r="80" spans="1:26" ht="15.75" thickBot="1" x14ac:dyDescent="0.3">
      <c r="A80" s="1"/>
      <c r="B80" s="5"/>
      <c r="C80" s="1"/>
      <c r="D80" s="1"/>
      <c r="E80" s="1"/>
      <c r="F80" s="1"/>
      <c r="G80" s="1"/>
      <c r="H80" s="1"/>
      <c r="I80" s="1"/>
      <c r="J80" s="1"/>
      <c r="K80" s="1"/>
      <c r="L80" s="1"/>
      <c r="M80" s="1"/>
      <c r="N80" s="1"/>
      <c r="O80" s="1"/>
      <c r="P80" s="1"/>
      <c r="Q80" s="1"/>
      <c r="R80" s="1"/>
      <c r="S80" s="1"/>
      <c r="T80" s="1"/>
      <c r="U80" s="1"/>
      <c r="V80" s="1"/>
      <c r="W80" s="1"/>
      <c r="X80" s="1"/>
      <c r="Y80" s="1"/>
      <c r="Z80" s="1"/>
    </row>
    <row r="81" spans="1:26" ht="15.75" thickBot="1" x14ac:dyDescent="0.3">
      <c r="A81" s="1"/>
      <c r="B81" s="5"/>
      <c r="C81" s="1"/>
      <c r="D81" s="1"/>
      <c r="E81" s="1"/>
      <c r="F81" s="1"/>
      <c r="G81" s="1"/>
      <c r="H81" s="1"/>
      <c r="I81" s="1"/>
      <c r="J81" s="1"/>
      <c r="K81" s="1"/>
      <c r="L81" s="1"/>
      <c r="M81" s="1"/>
      <c r="N81" s="1"/>
      <c r="O81" s="1"/>
      <c r="P81" s="1"/>
      <c r="Q81" s="1"/>
      <c r="R81" s="1"/>
      <c r="S81" s="1"/>
      <c r="T81" s="1"/>
      <c r="U81" s="1"/>
      <c r="V81" s="1"/>
      <c r="W81" s="1"/>
      <c r="X81" s="1"/>
      <c r="Y81" s="1"/>
      <c r="Z81" s="1"/>
    </row>
    <row r="82" spans="1:26" ht="15.75" thickBot="1" x14ac:dyDescent="0.3">
      <c r="A82" s="1"/>
      <c r="B82" s="5"/>
      <c r="C82" s="1"/>
      <c r="D82" s="1"/>
      <c r="E82" s="1"/>
      <c r="F82" s="1"/>
      <c r="G82" s="1"/>
      <c r="H82" s="1"/>
      <c r="I82" s="1"/>
      <c r="J82" s="1"/>
      <c r="K82" s="1"/>
      <c r="L82" s="1"/>
      <c r="M82" s="1"/>
      <c r="N82" s="1"/>
      <c r="O82" s="1"/>
      <c r="P82" s="1"/>
      <c r="Q82" s="1"/>
      <c r="R82" s="1"/>
      <c r="S82" s="1"/>
      <c r="T82" s="1"/>
      <c r="U82" s="1"/>
      <c r="V82" s="1"/>
      <c r="W82" s="1"/>
      <c r="X82" s="1"/>
      <c r="Y82" s="1"/>
      <c r="Z82" s="1"/>
    </row>
    <row r="83" spans="1:26" ht="15.75" thickBot="1" x14ac:dyDescent="0.3">
      <c r="A83" s="1"/>
      <c r="B83" s="5"/>
      <c r="C83" s="1"/>
      <c r="D83" s="1"/>
      <c r="E83" s="1"/>
      <c r="F83" s="1"/>
      <c r="G83" s="1"/>
      <c r="H83" s="1"/>
      <c r="I83" s="1"/>
      <c r="J83" s="1"/>
      <c r="K83" s="1"/>
      <c r="L83" s="1"/>
      <c r="M83" s="1"/>
      <c r="N83" s="1"/>
      <c r="O83" s="1"/>
      <c r="P83" s="1"/>
      <c r="Q83" s="1"/>
      <c r="R83" s="1"/>
      <c r="S83" s="1"/>
      <c r="T83" s="1"/>
      <c r="U83" s="1"/>
      <c r="V83" s="1"/>
      <c r="W83" s="1"/>
      <c r="X83" s="1"/>
      <c r="Y83" s="1"/>
      <c r="Z83" s="1"/>
    </row>
    <row r="84" spans="1:26" ht="15.75" thickBot="1" x14ac:dyDescent="0.3">
      <c r="A84" s="1"/>
      <c r="B84" s="5"/>
      <c r="C84" s="1"/>
      <c r="D84" s="1"/>
      <c r="E84" s="1"/>
      <c r="F84" s="1"/>
      <c r="G84" s="1"/>
      <c r="H84" s="1"/>
      <c r="I84" s="1"/>
      <c r="J84" s="1"/>
      <c r="K84" s="1"/>
      <c r="L84" s="1"/>
      <c r="M84" s="1"/>
      <c r="N84" s="1"/>
      <c r="O84" s="1"/>
      <c r="P84" s="1"/>
      <c r="Q84" s="1"/>
      <c r="R84" s="1"/>
      <c r="S84" s="1"/>
      <c r="T84" s="1"/>
      <c r="U84" s="1"/>
      <c r="V84" s="1"/>
      <c r="W84" s="1"/>
      <c r="X84" s="1"/>
      <c r="Y84" s="1"/>
      <c r="Z84" s="1"/>
    </row>
    <row r="85" spans="1:26" ht="15.75" thickBot="1" x14ac:dyDescent="0.3">
      <c r="A85" s="1"/>
      <c r="B85" s="5"/>
      <c r="C85" s="1"/>
      <c r="D85" s="1"/>
      <c r="E85" s="1"/>
      <c r="F85" s="1"/>
      <c r="G85" s="1"/>
      <c r="H85" s="1"/>
      <c r="I85" s="1"/>
      <c r="J85" s="1"/>
      <c r="K85" s="1"/>
      <c r="L85" s="1"/>
      <c r="M85" s="1"/>
      <c r="N85" s="1"/>
      <c r="O85" s="1"/>
      <c r="P85" s="1"/>
      <c r="Q85" s="1"/>
      <c r="R85" s="1"/>
      <c r="S85" s="1"/>
      <c r="T85" s="1"/>
      <c r="U85" s="1"/>
      <c r="V85" s="1"/>
      <c r="W85" s="1"/>
      <c r="X85" s="1"/>
      <c r="Y85" s="1"/>
      <c r="Z85" s="1"/>
    </row>
    <row r="86" spans="1:26" ht="15.75" thickBot="1" x14ac:dyDescent="0.3">
      <c r="A86" s="1"/>
      <c r="B86" s="5"/>
      <c r="C86" s="1"/>
      <c r="D86" s="1"/>
      <c r="E86" s="1"/>
      <c r="F86" s="1"/>
      <c r="G86" s="1"/>
      <c r="H86" s="1"/>
      <c r="I86" s="1"/>
      <c r="J86" s="1"/>
      <c r="K86" s="1"/>
      <c r="L86" s="1"/>
      <c r="M86" s="1"/>
      <c r="N86" s="1"/>
      <c r="O86" s="1"/>
      <c r="P86" s="1"/>
      <c r="Q86" s="1"/>
      <c r="R86" s="1"/>
      <c r="S86" s="1"/>
      <c r="T86" s="1"/>
      <c r="U86" s="1"/>
      <c r="V86" s="1"/>
      <c r="W86" s="1"/>
      <c r="X86" s="1"/>
      <c r="Y86" s="1"/>
      <c r="Z86" s="1"/>
    </row>
    <row r="87" spans="1:26" ht="15.75" thickBot="1" x14ac:dyDescent="0.3">
      <c r="A87" s="1"/>
      <c r="B87" s="5"/>
      <c r="C87" s="1"/>
      <c r="D87" s="1"/>
      <c r="E87" s="1"/>
      <c r="F87" s="1"/>
      <c r="G87" s="1"/>
      <c r="H87" s="1"/>
      <c r="I87" s="1"/>
      <c r="J87" s="1"/>
      <c r="K87" s="1"/>
      <c r="L87" s="1"/>
      <c r="M87" s="1"/>
      <c r="N87" s="1"/>
      <c r="O87" s="1"/>
      <c r="P87" s="1"/>
      <c r="Q87" s="1"/>
      <c r="R87" s="1"/>
      <c r="S87" s="1"/>
      <c r="T87" s="1"/>
      <c r="U87" s="1"/>
      <c r="V87" s="1"/>
      <c r="W87" s="1"/>
      <c r="X87" s="1"/>
      <c r="Y87" s="1"/>
      <c r="Z87" s="1"/>
    </row>
    <row r="88" spans="1:26" ht="15.75" thickBot="1" x14ac:dyDescent="0.3">
      <c r="A88" s="1"/>
      <c r="B88" s="5"/>
      <c r="C88" s="1"/>
      <c r="D88" s="1"/>
      <c r="E88" s="1"/>
      <c r="F88" s="1"/>
      <c r="G88" s="1"/>
      <c r="H88" s="1"/>
      <c r="I88" s="1"/>
      <c r="J88" s="1"/>
      <c r="K88" s="1"/>
      <c r="L88" s="1"/>
      <c r="M88" s="1"/>
      <c r="N88" s="1"/>
      <c r="O88" s="1"/>
      <c r="P88" s="1"/>
      <c r="Q88" s="1"/>
      <c r="R88" s="1"/>
      <c r="S88" s="1"/>
      <c r="T88" s="1"/>
      <c r="U88" s="1"/>
      <c r="V88" s="1"/>
      <c r="W88" s="1"/>
      <c r="X88" s="1"/>
      <c r="Y88" s="1"/>
      <c r="Z88" s="1"/>
    </row>
    <row r="89" spans="1:26" ht="15.75" thickBot="1" x14ac:dyDescent="0.3">
      <c r="A89" s="1"/>
      <c r="B89" s="5"/>
      <c r="C89" s="1"/>
      <c r="D89" s="1"/>
      <c r="E89" s="1"/>
      <c r="F89" s="1"/>
      <c r="G89" s="1"/>
      <c r="H89" s="1"/>
      <c r="I89" s="1"/>
      <c r="J89" s="1"/>
      <c r="K89" s="1"/>
      <c r="L89" s="1"/>
      <c r="M89" s="1"/>
      <c r="N89" s="1"/>
      <c r="O89" s="1"/>
      <c r="P89" s="1"/>
      <c r="Q89" s="1"/>
      <c r="R89" s="1"/>
      <c r="S89" s="1"/>
      <c r="T89" s="1"/>
      <c r="U89" s="1"/>
      <c r="V89" s="1"/>
      <c r="W89" s="1"/>
      <c r="X89" s="1"/>
      <c r="Y89" s="1"/>
      <c r="Z89" s="1"/>
    </row>
    <row r="90" spans="1:26" ht="15.75" thickBot="1" x14ac:dyDescent="0.3">
      <c r="A90" s="1"/>
      <c r="B90" s="5"/>
      <c r="C90" s="1"/>
      <c r="D90" s="1"/>
      <c r="E90" s="1"/>
      <c r="F90" s="1"/>
      <c r="G90" s="1"/>
      <c r="H90" s="1"/>
      <c r="I90" s="1"/>
      <c r="J90" s="1"/>
      <c r="K90" s="1"/>
      <c r="L90" s="1"/>
      <c r="M90" s="1"/>
      <c r="N90" s="1"/>
      <c r="O90" s="1"/>
      <c r="P90" s="1"/>
      <c r="Q90" s="1"/>
      <c r="R90" s="1"/>
      <c r="S90" s="1"/>
      <c r="T90" s="1"/>
      <c r="U90" s="1"/>
      <c r="V90" s="1"/>
      <c r="W90" s="1"/>
      <c r="X90" s="1"/>
      <c r="Y90" s="1"/>
      <c r="Z90" s="1"/>
    </row>
    <row r="91" spans="1:26" ht="15.75" thickBot="1" x14ac:dyDescent="0.3">
      <c r="A91" s="1"/>
      <c r="B91" s="5"/>
      <c r="C91" s="1"/>
      <c r="D91" s="1"/>
      <c r="E91" s="1"/>
      <c r="F91" s="1"/>
      <c r="G91" s="1"/>
      <c r="H91" s="1"/>
      <c r="I91" s="1"/>
      <c r="J91" s="1"/>
      <c r="K91" s="1"/>
      <c r="L91" s="1"/>
      <c r="M91" s="1"/>
      <c r="N91" s="1"/>
      <c r="O91" s="1"/>
      <c r="P91" s="1"/>
      <c r="Q91" s="1"/>
      <c r="R91" s="1"/>
      <c r="S91" s="1"/>
      <c r="T91" s="1"/>
      <c r="U91" s="1"/>
      <c r="V91" s="1"/>
      <c r="W91" s="1"/>
      <c r="X91" s="1"/>
      <c r="Y91" s="1"/>
      <c r="Z91" s="1"/>
    </row>
    <row r="92" spans="1:26" ht="15.75" thickBot="1" x14ac:dyDescent="0.3">
      <c r="A92" s="1"/>
      <c r="B92" s="5"/>
      <c r="C92" s="1"/>
      <c r="D92" s="1"/>
      <c r="E92" s="1"/>
      <c r="F92" s="1"/>
      <c r="G92" s="1"/>
      <c r="H92" s="1"/>
      <c r="I92" s="1"/>
      <c r="J92" s="1"/>
      <c r="K92" s="1"/>
      <c r="L92" s="1"/>
      <c r="M92" s="1"/>
      <c r="N92" s="1"/>
      <c r="O92" s="1"/>
      <c r="P92" s="1"/>
      <c r="Q92" s="1"/>
      <c r="R92" s="1"/>
      <c r="S92" s="1"/>
      <c r="T92" s="1"/>
      <c r="U92" s="1"/>
      <c r="V92" s="1"/>
      <c r="W92" s="1"/>
      <c r="X92" s="1"/>
      <c r="Y92" s="1"/>
      <c r="Z92" s="1"/>
    </row>
    <row r="93" spans="1:26" ht="15.75" thickBot="1" x14ac:dyDescent="0.3">
      <c r="A93" s="1"/>
      <c r="B93" s="5"/>
      <c r="C93" s="1"/>
      <c r="D93" s="1"/>
      <c r="E93" s="1"/>
      <c r="F93" s="1"/>
      <c r="G93" s="1"/>
      <c r="H93" s="1"/>
      <c r="I93" s="1"/>
      <c r="J93" s="1"/>
      <c r="K93" s="1"/>
      <c r="L93" s="1"/>
      <c r="M93" s="1"/>
      <c r="N93" s="1"/>
      <c r="O93" s="1"/>
      <c r="P93" s="1"/>
      <c r="Q93" s="1"/>
      <c r="R93" s="1"/>
      <c r="S93" s="1"/>
      <c r="T93" s="1"/>
      <c r="U93" s="1"/>
      <c r="V93" s="1"/>
      <c r="W93" s="1"/>
      <c r="X93" s="1"/>
      <c r="Y93" s="1"/>
      <c r="Z93" s="1"/>
    </row>
    <row r="94" spans="1:26" ht="15.75" thickBot="1" x14ac:dyDescent="0.3">
      <c r="A94" s="1"/>
      <c r="B94" s="5"/>
      <c r="C94" s="1"/>
      <c r="D94" s="1"/>
      <c r="E94" s="1"/>
      <c r="F94" s="1"/>
      <c r="G94" s="1"/>
      <c r="H94" s="1"/>
      <c r="I94" s="1"/>
      <c r="J94" s="1"/>
      <c r="K94" s="1"/>
      <c r="L94" s="1"/>
      <c r="M94" s="1"/>
      <c r="N94" s="1"/>
      <c r="O94" s="1"/>
      <c r="P94" s="1"/>
      <c r="Q94" s="1"/>
      <c r="R94" s="1"/>
      <c r="S94" s="1"/>
      <c r="T94" s="1"/>
      <c r="U94" s="1"/>
      <c r="V94" s="1"/>
      <c r="W94" s="1"/>
      <c r="X94" s="1"/>
      <c r="Y94" s="1"/>
      <c r="Z94" s="1"/>
    </row>
    <row r="95" spans="1:26" ht="15.75" thickBot="1" x14ac:dyDescent="0.3">
      <c r="A95" s="1"/>
      <c r="B95" s="5"/>
      <c r="C95" s="1"/>
      <c r="D95" s="1"/>
      <c r="E95" s="1"/>
      <c r="F95" s="1"/>
      <c r="G95" s="1"/>
      <c r="H95" s="1"/>
      <c r="I95" s="1"/>
      <c r="J95" s="1"/>
      <c r="K95" s="1"/>
      <c r="L95" s="1"/>
      <c r="M95" s="1"/>
      <c r="N95" s="1"/>
      <c r="O95" s="1"/>
      <c r="P95" s="1"/>
      <c r="Q95" s="1"/>
      <c r="R95" s="1"/>
      <c r="S95" s="1"/>
      <c r="T95" s="1"/>
      <c r="U95" s="1"/>
      <c r="V95" s="1"/>
      <c r="W95" s="1"/>
      <c r="X95" s="1"/>
      <c r="Y95" s="1"/>
      <c r="Z95" s="1"/>
    </row>
    <row r="96" spans="1:26" ht="15.75" thickBot="1" x14ac:dyDescent="0.3">
      <c r="A96" s="1"/>
      <c r="B96" s="5"/>
      <c r="C96" s="1"/>
      <c r="D96" s="1"/>
      <c r="E96" s="1"/>
      <c r="F96" s="1"/>
      <c r="G96" s="1"/>
      <c r="H96" s="1"/>
      <c r="I96" s="1"/>
      <c r="J96" s="1"/>
      <c r="K96" s="1"/>
      <c r="L96" s="1"/>
      <c r="M96" s="1"/>
      <c r="N96" s="1"/>
      <c r="O96" s="1"/>
      <c r="P96" s="1"/>
      <c r="Q96" s="1"/>
      <c r="R96" s="1"/>
      <c r="S96" s="1"/>
      <c r="T96" s="1"/>
      <c r="U96" s="1"/>
      <c r="V96" s="1"/>
      <c r="W96" s="1"/>
      <c r="X96" s="1"/>
      <c r="Y96" s="1"/>
      <c r="Z96" s="1"/>
    </row>
    <row r="97" spans="1:26" ht="15.75" thickBot="1" x14ac:dyDescent="0.3">
      <c r="A97" s="1"/>
      <c r="B97" s="5"/>
      <c r="C97" s="1"/>
      <c r="D97" s="1"/>
      <c r="E97" s="1"/>
      <c r="F97" s="1"/>
      <c r="G97" s="1"/>
      <c r="H97" s="1"/>
      <c r="I97" s="1"/>
      <c r="J97" s="1"/>
      <c r="K97" s="1"/>
      <c r="L97" s="1"/>
      <c r="M97" s="1"/>
      <c r="N97" s="1"/>
      <c r="O97" s="1"/>
      <c r="P97" s="1"/>
      <c r="Q97" s="1"/>
      <c r="R97" s="1"/>
      <c r="S97" s="1"/>
      <c r="T97" s="1"/>
      <c r="U97" s="1"/>
      <c r="V97" s="1"/>
      <c r="W97" s="1"/>
      <c r="X97" s="1"/>
      <c r="Y97" s="1"/>
      <c r="Z97" s="1"/>
    </row>
    <row r="98" spans="1:26" ht="15.75" thickBot="1" x14ac:dyDescent="0.3">
      <c r="A98" s="1"/>
      <c r="B98" s="5"/>
      <c r="C98" s="1"/>
      <c r="D98" s="1"/>
      <c r="E98" s="1"/>
      <c r="F98" s="1"/>
      <c r="G98" s="1"/>
      <c r="H98" s="1"/>
      <c r="I98" s="1"/>
      <c r="J98" s="1"/>
      <c r="K98" s="1"/>
      <c r="L98" s="1"/>
      <c r="M98" s="1"/>
      <c r="N98" s="1"/>
      <c r="O98" s="1"/>
      <c r="P98" s="1"/>
      <c r="Q98" s="1"/>
      <c r="R98" s="1"/>
      <c r="S98" s="1"/>
      <c r="T98" s="1"/>
      <c r="U98" s="1"/>
      <c r="V98" s="1"/>
      <c r="W98" s="1"/>
      <c r="X98" s="1"/>
      <c r="Y98" s="1"/>
      <c r="Z98" s="1"/>
    </row>
    <row r="99" spans="1:26" ht="15.75" thickBot="1" x14ac:dyDescent="0.3">
      <c r="A99" s="1"/>
      <c r="B99" s="5"/>
      <c r="C99" s="1"/>
      <c r="D99" s="1"/>
      <c r="E99" s="1"/>
      <c r="F99" s="1"/>
      <c r="G99" s="1"/>
      <c r="H99" s="1"/>
      <c r="I99" s="1"/>
      <c r="J99" s="1"/>
      <c r="K99" s="1"/>
      <c r="L99" s="1"/>
      <c r="M99" s="1"/>
      <c r="N99" s="1"/>
      <c r="O99" s="1"/>
      <c r="P99" s="1"/>
      <c r="Q99" s="1"/>
      <c r="R99" s="1"/>
      <c r="S99" s="1"/>
      <c r="T99" s="1"/>
      <c r="U99" s="1"/>
      <c r="V99" s="1"/>
      <c r="W99" s="1"/>
      <c r="X99" s="1"/>
      <c r="Y99" s="1"/>
      <c r="Z99" s="1"/>
    </row>
    <row r="100" spans="1:26" ht="15.75" thickBot="1" x14ac:dyDescent="0.3">
      <c r="A100" s="1"/>
      <c r="B100" s="5"/>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thickBot="1" x14ac:dyDescent="0.3">
      <c r="A101" s="1"/>
      <c r="B101" s="5"/>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thickBot="1" x14ac:dyDescent="0.3">
      <c r="A102" s="1"/>
      <c r="B102" s="5"/>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thickBot="1" x14ac:dyDescent="0.3">
      <c r="A103" s="1"/>
      <c r="B103" s="5"/>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thickBot="1" x14ac:dyDescent="0.3">
      <c r="A104" s="1"/>
      <c r="B104" s="5"/>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thickBot="1" x14ac:dyDescent="0.3">
      <c r="A105" s="1"/>
      <c r="B105" s="5"/>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thickBot="1" x14ac:dyDescent="0.3">
      <c r="A106" s="1"/>
      <c r="B106" s="5"/>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thickBot="1" x14ac:dyDescent="0.3">
      <c r="A107" s="1"/>
      <c r="B107" s="5"/>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thickBot="1" x14ac:dyDescent="0.3">
      <c r="A108" s="1"/>
      <c r="B108" s="5"/>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thickBot="1" x14ac:dyDescent="0.3">
      <c r="A109" s="1"/>
      <c r="B109" s="5"/>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thickBot="1" x14ac:dyDescent="0.3">
      <c r="A110" s="1"/>
      <c r="B110" s="5"/>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thickBot="1" x14ac:dyDescent="0.3">
      <c r="A111" s="1"/>
      <c r="B111" s="5"/>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thickBot="1" x14ac:dyDescent="0.3">
      <c r="A112" s="1"/>
      <c r="B112" s="5"/>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thickBot="1" x14ac:dyDescent="0.3">
      <c r="A113" s="1"/>
      <c r="B113" s="5"/>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thickBot="1" x14ac:dyDescent="0.3">
      <c r="A114" s="1"/>
      <c r="B114" s="5"/>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thickBot="1" x14ac:dyDescent="0.3">
      <c r="A115" s="1"/>
      <c r="B115" s="5"/>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thickBot="1" x14ac:dyDescent="0.3">
      <c r="A116" s="1"/>
      <c r="B116" s="5"/>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thickBot="1" x14ac:dyDescent="0.3">
      <c r="A117" s="1"/>
      <c r="B117" s="5"/>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thickBot="1" x14ac:dyDescent="0.3">
      <c r="A118" s="1"/>
      <c r="B118" s="5"/>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thickBot="1" x14ac:dyDescent="0.3">
      <c r="A119" s="1"/>
      <c r="B119" s="5"/>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thickBot="1" x14ac:dyDescent="0.3">
      <c r="A120" s="1"/>
      <c r="B120" s="5"/>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thickBot="1" x14ac:dyDescent="0.3">
      <c r="A121" s="1"/>
      <c r="B121" s="5"/>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thickBot="1" x14ac:dyDescent="0.3">
      <c r="A122" s="1"/>
      <c r="B122" s="5"/>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thickBot="1" x14ac:dyDescent="0.3">
      <c r="A123" s="1"/>
      <c r="B123" s="5"/>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thickBot="1" x14ac:dyDescent="0.3">
      <c r="A124" s="1"/>
      <c r="B124" s="5"/>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thickBot="1" x14ac:dyDescent="0.3">
      <c r="A125" s="1"/>
      <c r="B125" s="5"/>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thickBot="1" x14ac:dyDescent="0.3">
      <c r="A126" s="1"/>
      <c r="B126" s="5"/>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thickBot="1" x14ac:dyDescent="0.3">
      <c r="A127" s="1"/>
      <c r="B127" s="5"/>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thickBot="1" x14ac:dyDescent="0.3">
      <c r="A128" s="1"/>
      <c r="B128" s="5"/>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thickBot="1" x14ac:dyDescent="0.3">
      <c r="A129" s="1"/>
      <c r="B129" s="5"/>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thickBot="1" x14ac:dyDescent="0.3">
      <c r="A130" s="1"/>
      <c r="B130" s="5"/>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thickBot="1" x14ac:dyDescent="0.3">
      <c r="A131" s="1"/>
      <c r="B131" s="5"/>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thickBot="1" x14ac:dyDescent="0.3">
      <c r="A132" s="1"/>
      <c r="B132" s="5"/>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thickBot="1" x14ac:dyDescent="0.3">
      <c r="A133" s="1"/>
      <c r="B133" s="5"/>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thickBot="1" x14ac:dyDescent="0.3">
      <c r="A134" s="1"/>
      <c r="B134" s="5"/>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thickBot="1" x14ac:dyDescent="0.3">
      <c r="A135" s="1"/>
      <c r="B135" s="5"/>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thickBot="1" x14ac:dyDescent="0.3">
      <c r="A136" s="1"/>
      <c r="B136" s="5"/>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thickBot="1" x14ac:dyDescent="0.3">
      <c r="A137" s="1"/>
      <c r="B137" s="5"/>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thickBot="1" x14ac:dyDescent="0.3">
      <c r="A138" s="1"/>
      <c r="B138" s="5"/>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thickBot="1" x14ac:dyDescent="0.3">
      <c r="A139" s="1"/>
      <c r="B139" s="5"/>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thickBot="1" x14ac:dyDescent="0.3">
      <c r="A140" s="1"/>
      <c r="B140" s="5"/>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thickBot="1" x14ac:dyDescent="0.3">
      <c r="A141" s="1"/>
      <c r="B141" s="5"/>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thickBot="1" x14ac:dyDescent="0.3">
      <c r="A142" s="1"/>
      <c r="B142" s="5"/>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thickBot="1" x14ac:dyDescent="0.3">
      <c r="A143" s="1"/>
      <c r="B143" s="5"/>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thickBot="1" x14ac:dyDescent="0.3">
      <c r="A144" s="1"/>
      <c r="B144" s="5"/>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thickBot="1" x14ac:dyDescent="0.3">
      <c r="A145" s="1"/>
      <c r="B145" s="5"/>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thickBot="1" x14ac:dyDescent="0.3">
      <c r="A146" s="1"/>
      <c r="B146" s="5"/>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thickBot="1" x14ac:dyDescent="0.3">
      <c r="A147" s="1"/>
      <c r="B147" s="5"/>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thickBot="1" x14ac:dyDescent="0.3">
      <c r="A148" s="1"/>
      <c r="B148" s="5"/>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thickBot="1" x14ac:dyDescent="0.3">
      <c r="A149" s="1"/>
      <c r="B149" s="5"/>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thickBot="1" x14ac:dyDescent="0.3">
      <c r="A150" s="1"/>
      <c r="B150" s="5"/>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thickBot="1" x14ac:dyDescent="0.3">
      <c r="A151" s="1"/>
      <c r="B151" s="5"/>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thickBot="1" x14ac:dyDescent="0.3">
      <c r="A152" s="1"/>
      <c r="B152" s="5"/>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thickBot="1" x14ac:dyDescent="0.3">
      <c r="A153" s="1"/>
      <c r="B153" s="5"/>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thickBot="1" x14ac:dyDescent="0.3">
      <c r="A154" s="1"/>
      <c r="B154" s="5"/>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thickBot="1" x14ac:dyDescent="0.3">
      <c r="A155" s="1"/>
      <c r="B155" s="5"/>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thickBot="1" x14ac:dyDescent="0.3">
      <c r="A156" s="1"/>
      <c r="B156" s="5"/>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thickBot="1" x14ac:dyDescent="0.3">
      <c r="A157" s="1"/>
      <c r="B157" s="5"/>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thickBot="1" x14ac:dyDescent="0.3">
      <c r="A158" s="1"/>
      <c r="B158" s="5"/>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thickBot="1" x14ac:dyDescent="0.3">
      <c r="A159" s="1"/>
      <c r="B159" s="5"/>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thickBot="1" x14ac:dyDescent="0.3">
      <c r="A160" s="1"/>
      <c r="B160" s="5"/>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thickBot="1" x14ac:dyDescent="0.3">
      <c r="A161" s="1"/>
      <c r="B161" s="5"/>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thickBot="1" x14ac:dyDescent="0.3">
      <c r="A162" s="1"/>
      <c r="B162" s="5"/>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thickBot="1" x14ac:dyDescent="0.3">
      <c r="A163" s="1"/>
      <c r="B163" s="5"/>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thickBot="1" x14ac:dyDescent="0.3">
      <c r="A164" s="1"/>
      <c r="B164" s="5"/>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thickBot="1" x14ac:dyDescent="0.3">
      <c r="A165" s="1"/>
      <c r="B165" s="5"/>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thickBot="1" x14ac:dyDescent="0.3">
      <c r="A166" s="1"/>
      <c r="B166" s="5"/>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thickBot="1" x14ac:dyDescent="0.3">
      <c r="A167" s="1"/>
      <c r="B167" s="5"/>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thickBot="1" x14ac:dyDescent="0.3">
      <c r="A168" s="1"/>
      <c r="B168" s="5"/>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thickBot="1" x14ac:dyDescent="0.3">
      <c r="A169" s="1"/>
      <c r="B169" s="5"/>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thickBot="1" x14ac:dyDescent="0.3">
      <c r="A170" s="1"/>
      <c r="B170" s="5"/>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thickBot="1" x14ac:dyDescent="0.3">
      <c r="A171" s="1"/>
      <c r="B171" s="5"/>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thickBot="1" x14ac:dyDescent="0.3">
      <c r="A172" s="1"/>
      <c r="B172" s="5"/>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thickBot="1" x14ac:dyDescent="0.3">
      <c r="A173" s="1"/>
      <c r="B173" s="5"/>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thickBot="1" x14ac:dyDescent="0.3">
      <c r="A174" s="1"/>
      <c r="B174" s="5"/>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thickBot="1" x14ac:dyDescent="0.3">
      <c r="A175" s="1"/>
      <c r="B175" s="5"/>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thickBot="1" x14ac:dyDescent="0.3">
      <c r="A176" s="1"/>
      <c r="B176" s="5"/>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thickBot="1" x14ac:dyDescent="0.3">
      <c r="A177" s="1"/>
      <c r="B177" s="5"/>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thickBot="1" x14ac:dyDescent="0.3">
      <c r="A178" s="1"/>
      <c r="B178" s="5"/>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thickBot="1" x14ac:dyDescent="0.3">
      <c r="A179" s="1"/>
      <c r="B179" s="5"/>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thickBot="1" x14ac:dyDescent="0.3">
      <c r="A180" s="1"/>
      <c r="B180" s="5"/>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thickBot="1" x14ac:dyDescent="0.3">
      <c r="A181" s="1"/>
      <c r="B181" s="5"/>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thickBot="1" x14ac:dyDescent="0.3">
      <c r="A182" s="1"/>
      <c r="B182" s="5"/>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thickBot="1" x14ac:dyDescent="0.3">
      <c r="A183" s="1"/>
      <c r="B183" s="5"/>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thickBot="1" x14ac:dyDescent="0.3">
      <c r="A184" s="1"/>
      <c r="B184" s="5"/>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thickBot="1" x14ac:dyDescent="0.3">
      <c r="A185" s="1"/>
      <c r="B185" s="5"/>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thickBot="1" x14ac:dyDescent="0.3">
      <c r="A186" s="1"/>
      <c r="B186" s="5"/>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thickBot="1" x14ac:dyDescent="0.3">
      <c r="A187" s="1"/>
      <c r="B187" s="5"/>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thickBot="1" x14ac:dyDescent="0.3">
      <c r="A188" s="1"/>
      <c r="B188" s="5"/>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thickBot="1" x14ac:dyDescent="0.3">
      <c r="A189" s="1"/>
      <c r="B189" s="5"/>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thickBot="1" x14ac:dyDescent="0.3">
      <c r="A190" s="1"/>
      <c r="B190" s="5"/>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thickBot="1" x14ac:dyDescent="0.3">
      <c r="A191" s="1"/>
      <c r="B191" s="5"/>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thickBot="1" x14ac:dyDescent="0.3">
      <c r="A192" s="1"/>
      <c r="B192" s="5"/>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thickBot="1" x14ac:dyDescent="0.3">
      <c r="A193" s="1"/>
      <c r="B193" s="5"/>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thickBot="1" x14ac:dyDescent="0.3">
      <c r="A194" s="1"/>
      <c r="B194" s="5"/>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thickBot="1" x14ac:dyDescent="0.3">
      <c r="A195" s="1"/>
      <c r="B195" s="5"/>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thickBot="1" x14ac:dyDescent="0.3">
      <c r="A196" s="1"/>
      <c r="B196" s="5"/>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thickBot="1" x14ac:dyDescent="0.3">
      <c r="A197" s="1"/>
      <c r="B197" s="5"/>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thickBot="1" x14ac:dyDescent="0.3">
      <c r="A198" s="1"/>
      <c r="B198" s="5"/>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thickBot="1" x14ac:dyDescent="0.3">
      <c r="A199" s="1"/>
      <c r="B199" s="5"/>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thickBot="1" x14ac:dyDescent="0.3">
      <c r="A200" s="1"/>
      <c r="B200" s="5"/>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thickBot="1" x14ac:dyDescent="0.3">
      <c r="A201" s="1"/>
      <c r="B201" s="5"/>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thickBot="1" x14ac:dyDescent="0.3">
      <c r="A202" s="1"/>
      <c r="B202" s="5"/>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thickBot="1" x14ac:dyDescent="0.3">
      <c r="A203" s="1"/>
      <c r="B203" s="5"/>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thickBot="1" x14ac:dyDescent="0.3">
      <c r="A204" s="1"/>
      <c r="B204" s="5"/>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thickBot="1" x14ac:dyDescent="0.3">
      <c r="A205" s="1"/>
      <c r="B205" s="5"/>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thickBot="1" x14ac:dyDescent="0.3">
      <c r="A206" s="1"/>
      <c r="B206" s="5"/>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thickBot="1" x14ac:dyDescent="0.3">
      <c r="A207" s="1"/>
      <c r="B207" s="5"/>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thickBot="1" x14ac:dyDescent="0.3">
      <c r="A208" s="1"/>
      <c r="B208" s="5"/>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thickBot="1" x14ac:dyDescent="0.3">
      <c r="A209" s="1"/>
      <c r="B209" s="5"/>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thickBot="1" x14ac:dyDescent="0.3">
      <c r="A210" s="1"/>
      <c r="B210" s="5"/>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thickBot="1" x14ac:dyDescent="0.3">
      <c r="A211" s="1"/>
      <c r="B211" s="5"/>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thickBot="1" x14ac:dyDescent="0.3">
      <c r="A212" s="1"/>
      <c r="B212" s="5"/>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thickBot="1" x14ac:dyDescent="0.3">
      <c r="A213" s="1"/>
      <c r="B213" s="5"/>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thickBot="1" x14ac:dyDescent="0.3">
      <c r="A214" s="1"/>
      <c r="B214" s="5"/>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thickBot="1" x14ac:dyDescent="0.3">
      <c r="A215" s="1"/>
      <c r="B215" s="5"/>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thickBot="1" x14ac:dyDescent="0.3">
      <c r="A216" s="1"/>
      <c r="B216" s="5"/>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thickBot="1" x14ac:dyDescent="0.3">
      <c r="A217" s="1"/>
      <c r="B217" s="5"/>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thickBot="1" x14ac:dyDescent="0.3">
      <c r="A218" s="1"/>
      <c r="B218" s="5"/>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thickBot="1" x14ac:dyDescent="0.3">
      <c r="A219" s="1"/>
      <c r="B219" s="5"/>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thickBot="1" x14ac:dyDescent="0.3">
      <c r="A220" s="1"/>
      <c r="B220" s="5"/>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thickBot="1" x14ac:dyDescent="0.3">
      <c r="A221" s="1"/>
      <c r="B221" s="5"/>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thickBot="1" x14ac:dyDescent="0.3">
      <c r="A222" s="1"/>
      <c r="B222" s="5"/>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thickBot="1" x14ac:dyDescent="0.3">
      <c r="A223" s="1"/>
      <c r="B223" s="5"/>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thickBot="1" x14ac:dyDescent="0.3">
      <c r="A224" s="1"/>
      <c r="B224" s="5"/>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thickBot="1" x14ac:dyDescent="0.3">
      <c r="A225" s="1"/>
      <c r="B225" s="5"/>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thickBot="1" x14ac:dyDescent="0.3">
      <c r="A226" s="1"/>
      <c r="B226" s="5"/>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thickBot="1" x14ac:dyDescent="0.3">
      <c r="A227" s="1"/>
      <c r="B227" s="5"/>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thickBot="1" x14ac:dyDescent="0.3">
      <c r="A228" s="1"/>
      <c r="B228" s="5"/>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thickBot="1" x14ac:dyDescent="0.3">
      <c r="A229" s="1"/>
      <c r="B229" s="5"/>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thickBot="1" x14ac:dyDescent="0.3">
      <c r="A230" s="1"/>
      <c r="B230" s="5"/>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thickBot="1" x14ac:dyDescent="0.3">
      <c r="A231" s="1"/>
      <c r="B231" s="5"/>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thickBot="1" x14ac:dyDescent="0.3">
      <c r="A232" s="1"/>
      <c r="B232" s="5"/>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thickBot="1" x14ac:dyDescent="0.3">
      <c r="A233" s="1"/>
      <c r="B233" s="5"/>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thickBot="1" x14ac:dyDescent="0.3">
      <c r="A234" s="1"/>
      <c r="B234" s="5"/>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thickBot="1" x14ac:dyDescent="0.3">
      <c r="A235" s="1"/>
      <c r="B235" s="5"/>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thickBot="1" x14ac:dyDescent="0.3">
      <c r="A236" s="1"/>
      <c r="B236" s="5"/>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thickBot="1" x14ac:dyDescent="0.3">
      <c r="A237" s="1"/>
      <c r="B237" s="5"/>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thickBot="1" x14ac:dyDescent="0.3">
      <c r="A238" s="1"/>
      <c r="B238" s="5"/>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thickBot="1" x14ac:dyDescent="0.3">
      <c r="A239" s="1"/>
      <c r="B239" s="5"/>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thickBot="1" x14ac:dyDescent="0.3">
      <c r="A240" s="1"/>
      <c r="B240" s="5"/>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thickBot="1" x14ac:dyDescent="0.3">
      <c r="A241" s="1"/>
      <c r="B241" s="5"/>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thickBot="1" x14ac:dyDescent="0.3">
      <c r="A242" s="1"/>
      <c r="B242" s="5"/>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thickBot="1" x14ac:dyDescent="0.3">
      <c r="A243" s="1"/>
      <c r="B243" s="5"/>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thickBot="1" x14ac:dyDescent="0.3">
      <c r="A244" s="1"/>
      <c r="B244" s="5"/>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thickBot="1" x14ac:dyDescent="0.3">
      <c r="A245" s="1"/>
      <c r="B245" s="5"/>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thickBot="1" x14ac:dyDescent="0.3">
      <c r="A246" s="1"/>
      <c r="B246" s="5"/>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thickBot="1" x14ac:dyDescent="0.3">
      <c r="A247" s="1"/>
      <c r="B247" s="5"/>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thickBot="1" x14ac:dyDescent="0.3">
      <c r="A248" s="1"/>
      <c r="B248" s="5"/>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thickBot="1" x14ac:dyDescent="0.3">
      <c r="A249" s="1"/>
      <c r="B249" s="5"/>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thickBot="1" x14ac:dyDescent="0.3">
      <c r="A250" s="1"/>
      <c r="B250" s="5"/>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thickBot="1" x14ac:dyDescent="0.3">
      <c r="A251" s="1"/>
      <c r="B251" s="5"/>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thickBot="1" x14ac:dyDescent="0.3">
      <c r="A252" s="1"/>
      <c r="B252" s="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thickBot="1" x14ac:dyDescent="0.3">
      <c r="A253" s="1"/>
      <c r="B253" s="5"/>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thickBot="1" x14ac:dyDescent="0.3">
      <c r="A254" s="1"/>
      <c r="B254" s="5"/>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thickBot="1" x14ac:dyDescent="0.3">
      <c r="A255" s="1"/>
      <c r="B255" s="5"/>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thickBot="1" x14ac:dyDescent="0.3">
      <c r="A256" s="1"/>
      <c r="B256" s="5"/>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thickBot="1" x14ac:dyDescent="0.3">
      <c r="A257" s="1"/>
      <c r="B257" s="5"/>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thickBot="1" x14ac:dyDescent="0.3">
      <c r="A258" s="1"/>
      <c r="B258" s="5"/>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thickBot="1" x14ac:dyDescent="0.3">
      <c r="A259" s="1"/>
      <c r="B259" s="5"/>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thickBot="1" x14ac:dyDescent="0.3">
      <c r="A260" s="1"/>
      <c r="B260" s="5"/>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thickBot="1" x14ac:dyDescent="0.3">
      <c r="A261" s="1"/>
      <c r="B261" s="5"/>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thickBot="1" x14ac:dyDescent="0.3">
      <c r="A262" s="1"/>
      <c r="B262" s="5"/>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thickBot="1" x14ac:dyDescent="0.3">
      <c r="A263" s="1"/>
      <c r="B263" s="5"/>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thickBot="1" x14ac:dyDescent="0.3">
      <c r="A264" s="1"/>
      <c r="B264" s="5"/>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thickBot="1" x14ac:dyDescent="0.3">
      <c r="A265" s="1"/>
      <c r="B265" s="5"/>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thickBot="1" x14ac:dyDescent="0.3">
      <c r="A266" s="1"/>
      <c r="B266" s="5"/>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thickBot="1" x14ac:dyDescent="0.3">
      <c r="A267" s="1"/>
      <c r="B267" s="5"/>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thickBot="1" x14ac:dyDescent="0.3">
      <c r="A268" s="1"/>
      <c r="B268" s="5"/>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thickBot="1" x14ac:dyDescent="0.3">
      <c r="A269" s="1"/>
      <c r="B269" s="5"/>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thickBot="1" x14ac:dyDescent="0.3">
      <c r="A270" s="1"/>
      <c r="B270" s="5"/>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thickBot="1" x14ac:dyDescent="0.3">
      <c r="A271" s="1"/>
      <c r="B271" s="5"/>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thickBot="1" x14ac:dyDescent="0.3">
      <c r="A272" s="1"/>
      <c r="B272" s="5"/>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thickBot="1" x14ac:dyDescent="0.3">
      <c r="A273" s="1"/>
      <c r="B273" s="5"/>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thickBot="1" x14ac:dyDescent="0.3">
      <c r="A274" s="1"/>
      <c r="B274" s="5"/>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thickBot="1" x14ac:dyDescent="0.3">
      <c r="A275" s="1"/>
      <c r="B275" s="5"/>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thickBot="1" x14ac:dyDescent="0.3">
      <c r="A276" s="1"/>
      <c r="B276" s="5"/>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thickBot="1" x14ac:dyDescent="0.3">
      <c r="A277" s="1"/>
      <c r="B277" s="5"/>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thickBot="1" x14ac:dyDescent="0.3">
      <c r="A278" s="1"/>
      <c r="B278" s="5"/>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thickBot="1" x14ac:dyDescent="0.3">
      <c r="A279" s="1"/>
      <c r="B279" s="5"/>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thickBot="1" x14ac:dyDescent="0.3">
      <c r="A280" s="1"/>
      <c r="B280" s="5"/>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thickBot="1" x14ac:dyDescent="0.3">
      <c r="A281" s="1"/>
      <c r="B281" s="5"/>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thickBot="1" x14ac:dyDescent="0.3">
      <c r="A282" s="1"/>
      <c r="B282" s="5"/>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thickBot="1" x14ac:dyDescent="0.3">
      <c r="A283" s="1"/>
      <c r="B283" s="5"/>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thickBot="1" x14ac:dyDescent="0.3">
      <c r="A284" s="1"/>
      <c r="B284" s="5"/>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thickBot="1" x14ac:dyDescent="0.3">
      <c r="A285" s="1"/>
      <c r="B285" s="5"/>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thickBot="1" x14ac:dyDescent="0.3">
      <c r="A286" s="1"/>
      <c r="B286" s="5"/>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thickBot="1" x14ac:dyDescent="0.3">
      <c r="A287" s="1"/>
      <c r="B287" s="5"/>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thickBot="1" x14ac:dyDescent="0.3">
      <c r="A288" s="1"/>
      <c r="B288" s="5"/>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thickBot="1" x14ac:dyDescent="0.3">
      <c r="A289" s="1"/>
      <c r="B289" s="5"/>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thickBot="1" x14ac:dyDescent="0.3">
      <c r="A290" s="1"/>
      <c r="B290" s="5"/>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thickBot="1" x14ac:dyDescent="0.3">
      <c r="A291" s="1"/>
      <c r="B291" s="5"/>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thickBot="1" x14ac:dyDescent="0.3">
      <c r="A292" s="1"/>
      <c r="B292" s="5"/>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thickBot="1" x14ac:dyDescent="0.3">
      <c r="A293" s="1"/>
      <c r="B293" s="5"/>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thickBot="1" x14ac:dyDescent="0.3">
      <c r="A294" s="1"/>
      <c r="B294" s="5"/>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thickBot="1" x14ac:dyDescent="0.3">
      <c r="A295" s="1"/>
      <c r="B295" s="5"/>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thickBot="1" x14ac:dyDescent="0.3">
      <c r="A296" s="1"/>
      <c r="B296" s="5"/>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thickBot="1" x14ac:dyDescent="0.3">
      <c r="A297" s="1"/>
      <c r="B297" s="5"/>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thickBot="1" x14ac:dyDescent="0.3">
      <c r="A298" s="1"/>
      <c r="B298" s="5"/>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thickBot="1" x14ac:dyDescent="0.3">
      <c r="A299" s="1"/>
      <c r="B299" s="5"/>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thickBot="1" x14ac:dyDescent="0.3">
      <c r="A300" s="1"/>
      <c r="B300" s="5"/>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thickBot="1" x14ac:dyDescent="0.3">
      <c r="A301" s="1"/>
      <c r="B301" s="5"/>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thickBot="1" x14ac:dyDescent="0.3">
      <c r="A302" s="1"/>
      <c r="B302" s="5"/>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thickBot="1" x14ac:dyDescent="0.3">
      <c r="A303" s="1"/>
      <c r="B303" s="5"/>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thickBot="1" x14ac:dyDescent="0.3">
      <c r="A304" s="1"/>
      <c r="B304" s="5"/>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thickBot="1" x14ac:dyDescent="0.3">
      <c r="A305" s="1"/>
      <c r="B305" s="5"/>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thickBot="1" x14ac:dyDescent="0.3">
      <c r="A306" s="1"/>
      <c r="B306" s="5"/>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thickBot="1" x14ac:dyDescent="0.3">
      <c r="A307" s="1"/>
      <c r="B307" s="5"/>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thickBot="1" x14ac:dyDescent="0.3">
      <c r="A308" s="1"/>
      <c r="B308" s="5"/>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thickBot="1" x14ac:dyDescent="0.3">
      <c r="A309" s="1"/>
      <c r="B309" s="5"/>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thickBot="1" x14ac:dyDescent="0.3">
      <c r="A310" s="1"/>
      <c r="B310" s="5"/>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thickBot="1" x14ac:dyDescent="0.3">
      <c r="A311" s="1"/>
      <c r="B311" s="5"/>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thickBot="1" x14ac:dyDescent="0.3">
      <c r="A312" s="1"/>
      <c r="B312" s="5"/>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thickBot="1" x14ac:dyDescent="0.3">
      <c r="A313" s="1"/>
      <c r="B313" s="5"/>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thickBot="1" x14ac:dyDescent="0.3">
      <c r="A314" s="1"/>
      <c r="B314" s="5"/>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thickBot="1" x14ac:dyDescent="0.3">
      <c r="A315" s="1"/>
      <c r="B315" s="5"/>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thickBot="1" x14ac:dyDescent="0.3">
      <c r="A316" s="1"/>
      <c r="B316" s="5"/>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thickBot="1" x14ac:dyDescent="0.3">
      <c r="A317" s="1"/>
      <c r="B317" s="5"/>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thickBot="1" x14ac:dyDescent="0.3">
      <c r="A318" s="1"/>
      <c r="B318" s="5"/>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thickBot="1" x14ac:dyDescent="0.3">
      <c r="A319" s="1"/>
      <c r="B319" s="5"/>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thickBot="1" x14ac:dyDescent="0.3">
      <c r="A320" s="1"/>
      <c r="B320" s="5"/>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thickBot="1" x14ac:dyDescent="0.3">
      <c r="A321" s="1"/>
      <c r="B321" s="5"/>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thickBot="1" x14ac:dyDescent="0.3">
      <c r="A322" s="1"/>
      <c r="B322" s="5"/>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thickBot="1" x14ac:dyDescent="0.3">
      <c r="A323" s="1"/>
      <c r="B323" s="5"/>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thickBot="1" x14ac:dyDescent="0.3">
      <c r="A324" s="1"/>
      <c r="B324" s="5"/>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thickBot="1" x14ac:dyDescent="0.3">
      <c r="A325" s="1"/>
      <c r="B325" s="5"/>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thickBot="1" x14ac:dyDescent="0.3">
      <c r="A326" s="1"/>
      <c r="B326" s="5"/>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thickBot="1" x14ac:dyDescent="0.3">
      <c r="A327" s="1"/>
      <c r="B327" s="5"/>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thickBot="1" x14ac:dyDescent="0.3">
      <c r="A328" s="1"/>
      <c r="B328" s="5"/>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thickBot="1" x14ac:dyDescent="0.3">
      <c r="A329" s="1"/>
      <c r="B329" s="5"/>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thickBot="1" x14ac:dyDescent="0.3">
      <c r="A330" s="1"/>
      <c r="B330" s="5"/>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thickBot="1" x14ac:dyDescent="0.3">
      <c r="A331" s="1"/>
      <c r="B331" s="5"/>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thickBot="1" x14ac:dyDescent="0.3">
      <c r="A332" s="1"/>
      <c r="B332" s="5"/>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thickBot="1" x14ac:dyDescent="0.3">
      <c r="A333" s="1"/>
      <c r="B333" s="5"/>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thickBot="1" x14ac:dyDescent="0.3">
      <c r="A334" s="1"/>
      <c r="B334" s="5"/>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thickBot="1" x14ac:dyDescent="0.3">
      <c r="A335" s="1"/>
      <c r="B335" s="5"/>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thickBot="1" x14ac:dyDescent="0.3">
      <c r="A336" s="1"/>
      <c r="B336" s="5"/>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thickBot="1" x14ac:dyDescent="0.3">
      <c r="A337" s="1"/>
      <c r="B337" s="5"/>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thickBot="1" x14ac:dyDescent="0.3">
      <c r="A338" s="1"/>
      <c r="B338" s="5"/>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thickBot="1" x14ac:dyDescent="0.3">
      <c r="A339" s="1"/>
      <c r="B339" s="5"/>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thickBot="1" x14ac:dyDescent="0.3">
      <c r="A340" s="1"/>
      <c r="B340" s="5"/>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thickBot="1" x14ac:dyDescent="0.3">
      <c r="A341" s="1"/>
      <c r="B341" s="5"/>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thickBot="1" x14ac:dyDescent="0.3">
      <c r="A342" s="1"/>
      <c r="B342" s="5"/>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thickBot="1" x14ac:dyDescent="0.3">
      <c r="A343" s="1"/>
      <c r="B343" s="5"/>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thickBot="1" x14ac:dyDescent="0.3">
      <c r="A344" s="1"/>
      <c r="B344" s="5"/>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thickBot="1" x14ac:dyDescent="0.3">
      <c r="A345" s="1"/>
      <c r="B345" s="5"/>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thickBot="1" x14ac:dyDescent="0.3">
      <c r="A346" s="1"/>
      <c r="B346" s="5"/>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thickBot="1" x14ac:dyDescent="0.3">
      <c r="A347" s="1"/>
      <c r="B347" s="5"/>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thickBot="1" x14ac:dyDescent="0.3">
      <c r="A348" s="1"/>
      <c r="B348" s="5"/>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thickBot="1" x14ac:dyDescent="0.3">
      <c r="A349" s="1"/>
      <c r="B349" s="5"/>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thickBot="1" x14ac:dyDescent="0.3">
      <c r="A350" s="1"/>
      <c r="B350" s="5"/>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thickBot="1" x14ac:dyDescent="0.3">
      <c r="A351" s="1"/>
      <c r="B351" s="5"/>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thickBot="1" x14ac:dyDescent="0.3">
      <c r="A352" s="1"/>
      <c r="B352" s="5"/>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thickBot="1" x14ac:dyDescent="0.3">
      <c r="A353" s="1"/>
      <c r="B353" s="5"/>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thickBot="1" x14ac:dyDescent="0.3">
      <c r="A354" s="1"/>
      <c r="B354" s="5"/>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thickBot="1" x14ac:dyDescent="0.3">
      <c r="A355" s="1"/>
      <c r="B355" s="5"/>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thickBot="1" x14ac:dyDescent="0.3">
      <c r="A356" s="1"/>
      <c r="B356" s="5"/>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thickBot="1" x14ac:dyDescent="0.3">
      <c r="A357" s="1"/>
      <c r="B357" s="5"/>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thickBot="1" x14ac:dyDescent="0.3">
      <c r="A358" s="1"/>
      <c r="B358" s="5"/>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thickBot="1" x14ac:dyDescent="0.3">
      <c r="A359" s="1"/>
      <c r="B359" s="5"/>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thickBot="1" x14ac:dyDescent="0.3">
      <c r="A360" s="1"/>
      <c r="B360" s="5"/>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thickBot="1" x14ac:dyDescent="0.3">
      <c r="A361" s="1"/>
      <c r="B361" s="5"/>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thickBot="1" x14ac:dyDescent="0.3">
      <c r="A362" s="1"/>
      <c r="B362" s="5"/>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thickBot="1" x14ac:dyDescent="0.3">
      <c r="A363" s="1"/>
      <c r="B363" s="5"/>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thickBot="1" x14ac:dyDescent="0.3">
      <c r="A364" s="1"/>
      <c r="B364" s="5"/>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thickBot="1" x14ac:dyDescent="0.3">
      <c r="A365" s="1"/>
      <c r="B365" s="5"/>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thickBot="1" x14ac:dyDescent="0.3">
      <c r="A366" s="1"/>
      <c r="B366" s="5"/>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thickBot="1" x14ac:dyDescent="0.3">
      <c r="A367" s="1"/>
      <c r="B367" s="5"/>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thickBot="1" x14ac:dyDescent="0.3">
      <c r="A368" s="1"/>
      <c r="B368" s="5"/>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thickBot="1" x14ac:dyDescent="0.3">
      <c r="A369" s="1"/>
      <c r="B369" s="5"/>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thickBot="1" x14ac:dyDescent="0.3">
      <c r="A370" s="1"/>
      <c r="B370" s="5"/>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thickBot="1" x14ac:dyDescent="0.3">
      <c r="A371" s="1"/>
      <c r="B371" s="5"/>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thickBot="1" x14ac:dyDescent="0.3">
      <c r="A372" s="1"/>
      <c r="B372" s="5"/>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thickBot="1" x14ac:dyDescent="0.3">
      <c r="A373" s="1"/>
      <c r="B373" s="5"/>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thickBot="1" x14ac:dyDescent="0.3">
      <c r="A374" s="1"/>
      <c r="B374" s="5"/>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thickBot="1" x14ac:dyDescent="0.3">
      <c r="A375" s="1"/>
      <c r="B375" s="5"/>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thickBot="1" x14ac:dyDescent="0.3">
      <c r="A376" s="1"/>
      <c r="B376" s="5"/>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thickBot="1" x14ac:dyDescent="0.3">
      <c r="A377" s="1"/>
      <c r="B377" s="5"/>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thickBot="1" x14ac:dyDescent="0.3">
      <c r="A378" s="1"/>
      <c r="B378" s="5"/>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thickBot="1" x14ac:dyDescent="0.3">
      <c r="A379" s="1"/>
      <c r="B379" s="5"/>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thickBot="1" x14ac:dyDescent="0.3">
      <c r="A380" s="1"/>
      <c r="B380" s="5"/>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thickBot="1" x14ac:dyDescent="0.3">
      <c r="A381" s="1"/>
      <c r="B381" s="5"/>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thickBot="1" x14ac:dyDescent="0.3">
      <c r="A382" s="1"/>
      <c r="B382" s="5"/>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thickBot="1" x14ac:dyDescent="0.3">
      <c r="A383" s="1"/>
      <c r="B383" s="5"/>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thickBot="1" x14ac:dyDescent="0.3">
      <c r="A384" s="1"/>
      <c r="B384" s="5"/>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thickBot="1" x14ac:dyDescent="0.3">
      <c r="A385" s="1"/>
      <c r="B385" s="5"/>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thickBot="1" x14ac:dyDescent="0.3">
      <c r="A386" s="1"/>
      <c r="B386" s="5"/>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thickBot="1" x14ac:dyDescent="0.3">
      <c r="A387" s="1"/>
      <c r="B387" s="5"/>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thickBot="1" x14ac:dyDescent="0.3">
      <c r="A388" s="1"/>
      <c r="B388" s="5"/>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thickBot="1" x14ac:dyDescent="0.3">
      <c r="A389" s="1"/>
      <c r="B389" s="5"/>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thickBot="1" x14ac:dyDescent="0.3">
      <c r="A390" s="1"/>
      <c r="B390" s="5"/>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thickBot="1" x14ac:dyDescent="0.3">
      <c r="A391" s="1"/>
      <c r="B391" s="5"/>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thickBot="1" x14ac:dyDescent="0.3">
      <c r="A392" s="1"/>
      <c r="B392" s="5"/>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thickBot="1" x14ac:dyDescent="0.3">
      <c r="A393" s="1"/>
      <c r="B393" s="5"/>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thickBot="1" x14ac:dyDescent="0.3">
      <c r="A394" s="1"/>
      <c r="B394" s="5"/>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thickBot="1" x14ac:dyDescent="0.3">
      <c r="A395" s="1"/>
      <c r="B395" s="5"/>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thickBot="1" x14ac:dyDescent="0.3">
      <c r="A396" s="1"/>
      <c r="B396" s="5"/>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thickBot="1" x14ac:dyDescent="0.3">
      <c r="A397" s="1"/>
      <c r="B397" s="5"/>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thickBot="1" x14ac:dyDescent="0.3">
      <c r="A398" s="1"/>
      <c r="B398" s="5"/>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thickBot="1" x14ac:dyDescent="0.3">
      <c r="A399" s="1"/>
      <c r="B399" s="5"/>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thickBot="1" x14ac:dyDescent="0.3">
      <c r="A400" s="1"/>
      <c r="B400" s="5"/>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thickBot="1" x14ac:dyDescent="0.3">
      <c r="A401" s="1"/>
      <c r="B401" s="5"/>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thickBot="1" x14ac:dyDescent="0.3">
      <c r="A402" s="1"/>
      <c r="B402" s="5"/>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thickBot="1" x14ac:dyDescent="0.3">
      <c r="A403" s="1"/>
      <c r="B403" s="5"/>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thickBot="1" x14ac:dyDescent="0.3">
      <c r="A404" s="1"/>
      <c r="B404" s="5"/>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thickBot="1" x14ac:dyDescent="0.3">
      <c r="A405" s="1"/>
      <c r="B405" s="5"/>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thickBot="1" x14ac:dyDescent="0.3">
      <c r="A406" s="1"/>
      <c r="B406" s="5"/>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thickBot="1" x14ac:dyDescent="0.3">
      <c r="A407" s="1"/>
      <c r="B407" s="5"/>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thickBot="1" x14ac:dyDescent="0.3">
      <c r="A408" s="1"/>
      <c r="B408" s="5"/>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thickBot="1" x14ac:dyDescent="0.3">
      <c r="A409" s="1"/>
      <c r="B409" s="5"/>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thickBot="1" x14ac:dyDescent="0.3">
      <c r="A410" s="1"/>
      <c r="B410" s="5"/>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thickBot="1" x14ac:dyDescent="0.3">
      <c r="A411" s="1"/>
      <c r="B411" s="5"/>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thickBot="1" x14ac:dyDescent="0.3">
      <c r="A412" s="1"/>
      <c r="B412" s="5"/>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thickBot="1" x14ac:dyDescent="0.3">
      <c r="A413" s="1"/>
      <c r="B413" s="5"/>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thickBot="1" x14ac:dyDescent="0.3">
      <c r="A414" s="1"/>
      <c r="B414" s="5"/>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thickBot="1" x14ac:dyDescent="0.3">
      <c r="A415" s="1"/>
      <c r="B415" s="5"/>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thickBot="1" x14ac:dyDescent="0.3">
      <c r="A416" s="1"/>
      <c r="B416" s="5"/>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thickBot="1" x14ac:dyDescent="0.3">
      <c r="A417" s="1"/>
      <c r="B417" s="5"/>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thickBot="1" x14ac:dyDescent="0.3">
      <c r="A418" s="1"/>
      <c r="B418" s="5"/>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thickBot="1" x14ac:dyDescent="0.3">
      <c r="A419" s="1"/>
      <c r="B419" s="5"/>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thickBot="1" x14ac:dyDescent="0.3">
      <c r="A420" s="1"/>
      <c r="B420" s="5"/>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thickBot="1" x14ac:dyDescent="0.3">
      <c r="A421" s="1"/>
      <c r="B421" s="5"/>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thickBot="1" x14ac:dyDescent="0.3">
      <c r="A422" s="1"/>
      <c r="B422" s="5"/>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thickBot="1" x14ac:dyDescent="0.3">
      <c r="A423" s="1"/>
      <c r="B423" s="5"/>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thickBot="1" x14ac:dyDescent="0.3">
      <c r="A424" s="1"/>
      <c r="B424" s="5"/>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thickBot="1" x14ac:dyDescent="0.3">
      <c r="A425" s="1"/>
      <c r="B425" s="5"/>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thickBot="1" x14ac:dyDescent="0.3">
      <c r="A426" s="1"/>
      <c r="B426" s="5"/>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thickBot="1" x14ac:dyDescent="0.3">
      <c r="A427" s="1"/>
      <c r="B427" s="5"/>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thickBot="1" x14ac:dyDescent="0.3">
      <c r="A428" s="1"/>
      <c r="B428" s="5"/>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thickBot="1" x14ac:dyDescent="0.3">
      <c r="A429" s="1"/>
      <c r="B429" s="5"/>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thickBot="1" x14ac:dyDescent="0.3">
      <c r="A430" s="1"/>
      <c r="B430" s="5"/>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thickBot="1" x14ac:dyDescent="0.3">
      <c r="A431" s="1"/>
      <c r="B431" s="5"/>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thickBot="1" x14ac:dyDescent="0.3">
      <c r="A432" s="1"/>
      <c r="B432" s="5"/>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thickBot="1" x14ac:dyDescent="0.3">
      <c r="A433" s="1"/>
      <c r="B433" s="5"/>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thickBot="1" x14ac:dyDescent="0.3">
      <c r="A434" s="1"/>
      <c r="B434" s="5"/>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thickBot="1" x14ac:dyDescent="0.3">
      <c r="A435" s="1"/>
      <c r="B435" s="5"/>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thickBot="1" x14ac:dyDescent="0.3">
      <c r="A436" s="1"/>
      <c r="B436" s="5"/>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thickBot="1" x14ac:dyDescent="0.3">
      <c r="A437" s="1"/>
      <c r="B437" s="5"/>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thickBot="1" x14ac:dyDescent="0.3">
      <c r="A438" s="1"/>
      <c r="B438" s="5"/>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thickBot="1" x14ac:dyDescent="0.3">
      <c r="A439" s="1"/>
      <c r="B439" s="5"/>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thickBot="1" x14ac:dyDescent="0.3">
      <c r="A440" s="1"/>
      <c r="B440" s="5"/>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thickBot="1" x14ac:dyDescent="0.3">
      <c r="A441" s="1"/>
      <c r="B441" s="5"/>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thickBot="1" x14ac:dyDescent="0.3">
      <c r="A442" s="1"/>
      <c r="B442" s="5"/>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thickBot="1" x14ac:dyDescent="0.3">
      <c r="A443" s="1"/>
      <c r="B443" s="5"/>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thickBot="1" x14ac:dyDescent="0.3">
      <c r="A444" s="1"/>
      <c r="B444" s="5"/>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thickBot="1" x14ac:dyDescent="0.3">
      <c r="A445" s="1"/>
      <c r="B445" s="5"/>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thickBot="1" x14ac:dyDescent="0.3">
      <c r="A446" s="1"/>
      <c r="B446" s="5"/>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thickBot="1" x14ac:dyDescent="0.3">
      <c r="A447" s="1"/>
      <c r="B447" s="5"/>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thickBot="1" x14ac:dyDescent="0.3">
      <c r="A448" s="1"/>
      <c r="B448" s="5"/>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thickBot="1" x14ac:dyDescent="0.3">
      <c r="A449" s="1"/>
      <c r="B449" s="5"/>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thickBot="1" x14ac:dyDescent="0.3">
      <c r="A450" s="1"/>
      <c r="B450" s="5"/>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thickBot="1" x14ac:dyDescent="0.3">
      <c r="A451" s="1"/>
      <c r="B451" s="5"/>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thickBot="1" x14ac:dyDescent="0.3">
      <c r="A452" s="1"/>
      <c r="B452" s="5"/>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thickBot="1" x14ac:dyDescent="0.3">
      <c r="A453" s="1"/>
      <c r="B453" s="5"/>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thickBot="1" x14ac:dyDescent="0.3">
      <c r="A454" s="1"/>
      <c r="B454" s="5"/>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thickBot="1" x14ac:dyDescent="0.3">
      <c r="A455" s="1"/>
      <c r="B455" s="5"/>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thickBot="1" x14ac:dyDescent="0.3">
      <c r="A456" s="1"/>
      <c r="B456" s="5"/>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thickBot="1" x14ac:dyDescent="0.3">
      <c r="A457" s="1"/>
      <c r="B457" s="5"/>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thickBot="1" x14ac:dyDescent="0.3">
      <c r="A458" s="1"/>
      <c r="B458" s="5"/>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thickBot="1" x14ac:dyDescent="0.3">
      <c r="A459" s="1"/>
      <c r="B459" s="5"/>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thickBot="1" x14ac:dyDescent="0.3">
      <c r="A460" s="1"/>
      <c r="B460" s="5"/>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thickBot="1" x14ac:dyDescent="0.3">
      <c r="A461" s="1"/>
      <c r="B461" s="5"/>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thickBot="1" x14ac:dyDescent="0.3">
      <c r="A462" s="1"/>
      <c r="B462" s="5"/>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thickBot="1" x14ac:dyDescent="0.3">
      <c r="A463" s="1"/>
      <c r="B463" s="5"/>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thickBot="1" x14ac:dyDescent="0.3">
      <c r="A464" s="1"/>
      <c r="B464" s="5"/>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thickBot="1" x14ac:dyDescent="0.3">
      <c r="A465" s="1"/>
      <c r="B465" s="5"/>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thickBot="1" x14ac:dyDescent="0.3">
      <c r="A466" s="1"/>
      <c r="B466" s="5"/>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thickBot="1" x14ac:dyDescent="0.3">
      <c r="A467" s="1"/>
      <c r="B467" s="5"/>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thickBot="1" x14ac:dyDescent="0.3">
      <c r="A468" s="1"/>
      <c r="B468" s="5"/>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thickBot="1" x14ac:dyDescent="0.3">
      <c r="A469" s="1"/>
      <c r="B469" s="5"/>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thickBot="1" x14ac:dyDescent="0.3">
      <c r="A470" s="1"/>
      <c r="B470" s="5"/>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thickBot="1" x14ac:dyDescent="0.3">
      <c r="A471" s="1"/>
      <c r="B471" s="5"/>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thickBot="1" x14ac:dyDescent="0.3">
      <c r="A472" s="1"/>
      <c r="B472" s="5"/>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thickBot="1" x14ac:dyDescent="0.3">
      <c r="A473" s="1"/>
      <c r="B473" s="5"/>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thickBot="1" x14ac:dyDescent="0.3">
      <c r="A474" s="1"/>
      <c r="B474" s="5"/>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thickBot="1" x14ac:dyDescent="0.3">
      <c r="A475" s="1"/>
      <c r="B475" s="5"/>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thickBot="1" x14ac:dyDescent="0.3">
      <c r="A476" s="1"/>
      <c r="B476" s="5"/>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thickBot="1" x14ac:dyDescent="0.3">
      <c r="A477" s="1"/>
      <c r="B477" s="5"/>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thickBot="1" x14ac:dyDescent="0.3">
      <c r="A478" s="1"/>
      <c r="B478" s="5"/>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thickBot="1" x14ac:dyDescent="0.3">
      <c r="A479" s="1"/>
      <c r="B479" s="5"/>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thickBot="1" x14ac:dyDescent="0.3">
      <c r="A480" s="1"/>
      <c r="B480" s="5"/>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thickBot="1" x14ac:dyDescent="0.3">
      <c r="A481" s="1"/>
      <c r="B481" s="5"/>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thickBot="1" x14ac:dyDescent="0.3">
      <c r="A482" s="1"/>
      <c r="B482" s="5"/>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thickBot="1" x14ac:dyDescent="0.3">
      <c r="A483" s="1"/>
      <c r="B483" s="5"/>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thickBot="1" x14ac:dyDescent="0.3">
      <c r="A484" s="1"/>
      <c r="B484" s="5"/>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thickBot="1" x14ac:dyDescent="0.3">
      <c r="A485" s="1"/>
      <c r="B485" s="5"/>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thickBot="1" x14ac:dyDescent="0.3">
      <c r="A486" s="1"/>
      <c r="B486" s="5"/>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thickBot="1" x14ac:dyDescent="0.3">
      <c r="A487" s="1"/>
      <c r="B487" s="5"/>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thickBot="1" x14ac:dyDescent="0.3">
      <c r="A488" s="1"/>
      <c r="B488" s="5"/>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thickBot="1" x14ac:dyDescent="0.3">
      <c r="A489" s="1"/>
      <c r="B489" s="5"/>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thickBot="1" x14ac:dyDescent="0.3">
      <c r="A490" s="1"/>
      <c r="B490" s="5"/>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thickBot="1" x14ac:dyDescent="0.3">
      <c r="A491" s="1"/>
      <c r="B491" s="5"/>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thickBot="1" x14ac:dyDescent="0.3">
      <c r="A492" s="1"/>
      <c r="B492" s="5"/>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thickBot="1" x14ac:dyDescent="0.3">
      <c r="A493" s="1"/>
      <c r="B493" s="5"/>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thickBot="1" x14ac:dyDescent="0.3">
      <c r="A494" s="1"/>
      <c r="B494" s="5"/>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thickBot="1" x14ac:dyDescent="0.3">
      <c r="A495" s="1"/>
      <c r="B495" s="5"/>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thickBot="1" x14ac:dyDescent="0.3">
      <c r="A496" s="1"/>
      <c r="B496" s="5"/>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thickBot="1" x14ac:dyDescent="0.3">
      <c r="A497" s="1"/>
      <c r="B497" s="5"/>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thickBot="1" x14ac:dyDescent="0.3">
      <c r="A498" s="1"/>
      <c r="B498" s="5"/>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thickBot="1" x14ac:dyDescent="0.3">
      <c r="A499" s="1"/>
      <c r="B499" s="5"/>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thickBot="1" x14ac:dyDescent="0.3">
      <c r="A500" s="1"/>
      <c r="B500" s="5"/>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thickBot="1" x14ac:dyDescent="0.3">
      <c r="A501" s="1"/>
      <c r="B501" s="5"/>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thickBot="1" x14ac:dyDescent="0.3">
      <c r="A502" s="1"/>
      <c r="B502" s="5"/>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thickBot="1" x14ac:dyDescent="0.3">
      <c r="A503" s="1"/>
      <c r="B503" s="5"/>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thickBot="1" x14ac:dyDescent="0.3">
      <c r="A504" s="1"/>
      <c r="B504" s="5"/>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thickBot="1" x14ac:dyDescent="0.3">
      <c r="A505" s="1"/>
      <c r="B505" s="5"/>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thickBot="1" x14ac:dyDescent="0.3">
      <c r="A506" s="1"/>
      <c r="B506" s="5"/>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thickBot="1" x14ac:dyDescent="0.3">
      <c r="A507" s="1"/>
      <c r="B507" s="5"/>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thickBot="1" x14ac:dyDescent="0.3">
      <c r="A508" s="1"/>
      <c r="B508" s="5"/>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thickBot="1" x14ac:dyDescent="0.3">
      <c r="A509" s="1"/>
      <c r="B509" s="5"/>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thickBot="1" x14ac:dyDescent="0.3">
      <c r="A510" s="1"/>
      <c r="B510" s="5"/>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thickBot="1" x14ac:dyDescent="0.3">
      <c r="A511" s="1"/>
      <c r="B511" s="5"/>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thickBot="1" x14ac:dyDescent="0.3">
      <c r="A512" s="1"/>
      <c r="B512" s="5"/>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thickBot="1" x14ac:dyDescent="0.3">
      <c r="A513" s="1"/>
      <c r="B513" s="5"/>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thickBot="1" x14ac:dyDescent="0.3">
      <c r="A514" s="1"/>
      <c r="B514" s="5"/>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thickBot="1" x14ac:dyDescent="0.3">
      <c r="A515" s="1"/>
      <c r="B515" s="5"/>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thickBot="1" x14ac:dyDescent="0.3">
      <c r="A516" s="1"/>
      <c r="B516" s="5"/>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thickBot="1" x14ac:dyDescent="0.3">
      <c r="A517" s="1"/>
      <c r="B517" s="5"/>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thickBot="1" x14ac:dyDescent="0.3">
      <c r="A518" s="1"/>
      <c r="B518" s="5"/>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thickBot="1" x14ac:dyDescent="0.3">
      <c r="A519" s="1"/>
      <c r="B519" s="5"/>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thickBot="1" x14ac:dyDescent="0.3">
      <c r="A520" s="1"/>
      <c r="B520" s="5"/>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thickBot="1" x14ac:dyDescent="0.3">
      <c r="A521" s="1"/>
      <c r="B521" s="5"/>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thickBot="1" x14ac:dyDescent="0.3">
      <c r="A522" s="1"/>
      <c r="B522" s="5"/>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thickBot="1" x14ac:dyDescent="0.3">
      <c r="A523" s="1"/>
      <c r="B523" s="5"/>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thickBot="1" x14ac:dyDescent="0.3">
      <c r="A524" s="1"/>
      <c r="B524" s="5"/>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thickBot="1" x14ac:dyDescent="0.3">
      <c r="A525" s="1"/>
      <c r="B525" s="5"/>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thickBot="1" x14ac:dyDescent="0.3">
      <c r="A526" s="1"/>
      <c r="B526" s="5"/>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thickBot="1" x14ac:dyDescent="0.3">
      <c r="A527" s="1"/>
      <c r="B527" s="5"/>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thickBot="1" x14ac:dyDescent="0.3">
      <c r="A528" s="1"/>
      <c r="B528" s="5"/>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thickBot="1" x14ac:dyDescent="0.3">
      <c r="A529" s="1"/>
      <c r="B529" s="5"/>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thickBot="1" x14ac:dyDescent="0.3">
      <c r="A530" s="1"/>
      <c r="B530" s="5"/>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thickBot="1" x14ac:dyDescent="0.3">
      <c r="A531" s="1"/>
      <c r="B531" s="5"/>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thickBot="1" x14ac:dyDescent="0.3">
      <c r="A532" s="1"/>
      <c r="B532" s="5"/>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thickBot="1" x14ac:dyDescent="0.3">
      <c r="A533" s="1"/>
      <c r="B533" s="5"/>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thickBot="1" x14ac:dyDescent="0.3">
      <c r="A534" s="1"/>
      <c r="B534" s="5"/>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thickBot="1" x14ac:dyDescent="0.3">
      <c r="A535" s="1"/>
      <c r="B535" s="5"/>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thickBot="1" x14ac:dyDescent="0.3">
      <c r="A536" s="1"/>
      <c r="B536" s="5"/>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thickBot="1" x14ac:dyDescent="0.3">
      <c r="A537" s="1"/>
      <c r="B537" s="5"/>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thickBot="1" x14ac:dyDescent="0.3">
      <c r="A538" s="1"/>
      <c r="B538" s="5"/>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thickBot="1" x14ac:dyDescent="0.3">
      <c r="A539" s="1"/>
      <c r="B539" s="5"/>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thickBot="1" x14ac:dyDescent="0.3">
      <c r="A540" s="1"/>
      <c r="B540" s="5"/>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thickBot="1" x14ac:dyDescent="0.3">
      <c r="A541" s="1"/>
      <c r="B541" s="5"/>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thickBot="1" x14ac:dyDescent="0.3">
      <c r="A542" s="1"/>
      <c r="B542" s="5"/>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thickBot="1" x14ac:dyDescent="0.3">
      <c r="A543" s="1"/>
      <c r="B543" s="5"/>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thickBot="1" x14ac:dyDescent="0.3">
      <c r="A544" s="1"/>
      <c r="B544" s="5"/>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thickBot="1" x14ac:dyDescent="0.3">
      <c r="A545" s="1"/>
      <c r="B545" s="5"/>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thickBot="1" x14ac:dyDescent="0.3">
      <c r="A546" s="1"/>
      <c r="B546" s="5"/>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thickBot="1" x14ac:dyDescent="0.3">
      <c r="A547" s="1"/>
      <c r="B547" s="5"/>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thickBot="1" x14ac:dyDescent="0.3">
      <c r="A548" s="1"/>
      <c r="B548" s="5"/>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thickBot="1" x14ac:dyDescent="0.3">
      <c r="A549" s="1"/>
      <c r="B549" s="5"/>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thickBot="1" x14ac:dyDescent="0.3">
      <c r="A550" s="1"/>
      <c r="B550" s="5"/>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thickBot="1" x14ac:dyDescent="0.3">
      <c r="A551" s="1"/>
      <c r="B551" s="5"/>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thickBot="1" x14ac:dyDescent="0.3">
      <c r="A552" s="1"/>
      <c r="B552" s="5"/>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thickBot="1" x14ac:dyDescent="0.3">
      <c r="A553" s="1"/>
      <c r="B553" s="5"/>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thickBot="1" x14ac:dyDescent="0.3">
      <c r="A554" s="1"/>
      <c r="B554" s="5"/>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thickBot="1" x14ac:dyDescent="0.3">
      <c r="A555" s="1"/>
      <c r="B555" s="5"/>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thickBot="1" x14ac:dyDescent="0.3">
      <c r="A556" s="1"/>
      <c r="B556" s="5"/>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thickBot="1" x14ac:dyDescent="0.3">
      <c r="A557" s="1"/>
      <c r="B557" s="5"/>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thickBot="1" x14ac:dyDescent="0.3">
      <c r="A558" s="1"/>
      <c r="B558" s="5"/>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thickBot="1" x14ac:dyDescent="0.3">
      <c r="A559" s="1"/>
      <c r="B559" s="5"/>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thickBot="1" x14ac:dyDescent="0.3">
      <c r="A560" s="1"/>
      <c r="B560" s="5"/>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thickBot="1" x14ac:dyDescent="0.3">
      <c r="A561" s="1"/>
      <c r="B561" s="5"/>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thickBot="1" x14ac:dyDescent="0.3">
      <c r="A562" s="1"/>
      <c r="B562" s="5"/>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thickBot="1" x14ac:dyDescent="0.3">
      <c r="A563" s="1"/>
      <c r="B563" s="5"/>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thickBot="1" x14ac:dyDescent="0.3">
      <c r="A564" s="1"/>
      <c r="B564" s="5"/>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thickBot="1" x14ac:dyDescent="0.3">
      <c r="A565" s="1"/>
      <c r="B565" s="5"/>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thickBot="1" x14ac:dyDescent="0.3">
      <c r="A566" s="1"/>
      <c r="B566" s="5"/>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thickBot="1" x14ac:dyDescent="0.3">
      <c r="A567" s="1"/>
      <c r="B567" s="5"/>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thickBot="1" x14ac:dyDescent="0.3">
      <c r="A568" s="1"/>
      <c r="B568" s="5"/>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thickBot="1" x14ac:dyDescent="0.3">
      <c r="A569" s="1"/>
      <c r="B569" s="5"/>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thickBot="1" x14ac:dyDescent="0.3">
      <c r="A570" s="1"/>
      <c r="B570" s="5"/>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thickBot="1" x14ac:dyDescent="0.3">
      <c r="A571" s="1"/>
      <c r="B571" s="5"/>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thickBot="1" x14ac:dyDescent="0.3">
      <c r="A572" s="1"/>
      <c r="B572" s="5"/>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thickBot="1" x14ac:dyDescent="0.3">
      <c r="A573" s="1"/>
      <c r="B573" s="5"/>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thickBot="1" x14ac:dyDescent="0.3">
      <c r="A574" s="1"/>
      <c r="B574" s="5"/>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thickBot="1" x14ac:dyDescent="0.3">
      <c r="A575" s="1"/>
      <c r="B575" s="5"/>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thickBot="1" x14ac:dyDescent="0.3">
      <c r="A576" s="1"/>
      <c r="B576" s="5"/>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thickBot="1" x14ac:dyDescent="0.3">
      <c r="A577" s="1"/>
      <c r="B577" s="5"/>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thickBot="1" x14ac:dyDescent="0.3">
      <c r="A578" s="1"/>
      <c r="B578" s="5"/>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thickBot="1" x14ac:dyDescent="0.3">
      <c r="A579" s="1"/>
      <c r="B579" s="5"/>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thickBot="1" x14ac:dyDescent="0.3">
      <c r="A580" s="1"/>
      <c r="B580" s="5"/>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thickBot="1" x14ac:dyDescent="0.3">
      <c r="A581" s="1"/>
      <c r="B581" s="5"/>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thickBot="1" x14ac:dyDescent="0.3">
      <c r="A582" s="1"/>
      <c r="B582" s="5"/>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thickBot="1" x14ac:dyDescent="0.3">
      <c r="A583" s="1"/>
      <c r="B583" s="5"/>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thickBot="1" x14ac:dyDescent="0.3">
      <c r="A584" s="1"/>
      <c r="B584" s="5"/>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thickBot="1" x14ac:dyDescent="0.3">
      <c r="A585" s="1"/>
      <c r="B585" s="5"/>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thickBot="1" x14ac:dyDescent="0.3">
      <c r="A586" s="1"/>
      <c r="B586" s="5"/>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thickBot="1" x14ac:dyDescent="0.3">
      <c r="A587" s="1"/>
      <c r="B587" s="5"/>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thickBot="1" x14ac:dyDescent="0.3">
      <c r="A588" s="1"/>
      <c r="B588" s="5"/>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thickBot="1" x14ac:dyDescent="0.3">
      <c r="A589" s="1"/>
      <c r="B589" s="5"/>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thickBot="1" x14ac:dyDescent="0.3">
      <c r="A590" s="1"/>
      <c r="B590" s="5"/>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thickBot="1" x14ac:dyDescent="0.3">
      <c r="A591" s="1"/>
      <c r="B591" s="5"/>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thickBot="1" x14ac:dyDescent="0.3">
      <c r="A592" s="1"/>
      <c r="B592" s="5"/>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thickBot="1" x14ac:dyDescent="0.3">
      <c r="A593" s="1"/>
      <c r="B593" s="5"/>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thickBot="1" x14ac:dyDescent="0.3">
      <c r="A594" s="1"/>
      <c r="B594" s="5"/>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thickBot="1" x14ac:dyDescent="0.3">
      <c r="A595" s="1"/>
      <c r="B595" s="5"/>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thickBot="1" x14ac:dyDescent="0.3">
      <c r="A596" s="1"/>
      <c r="B596" s="5"/>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thickBot="1" x14ac:dyDescent="0.3">
      <c r="A597" s="1"/>
      <c r="B597" s="5"/>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thickBot="1" x14ac:dyDescent="0.3">
      <c r="A598" s="1"/>
      <c r="B598" s="5"/>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thickBot="1" x14ac:dyDescent="0.3">
      <c r="A599" s="1"/>
      <c r="B599" s="5"/>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thickBot="1" x14ac:dyDescent="0.3">
      <c r="A600" s="1"/>
      <c r="B600" s="5"/>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thickBot="1" x14ac:dyDescent="0.3">
      <c r="A601" s="1"/>
      <c r="B601" s="5"/>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thickBot="1" x14ac:dyDescent="0.3">
      <c r="A602" s="1"/>
      <c r="B602" s="5"/>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thickBot="1" x14ac:dyDescent="0.3">
      <c r="A603" s="1"/>
      <c r="B603" s="5"/>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thickBot="1" x14ac:dyDescent="0.3">
      <c r="A604" s="1"/>
      <c r="B604" s="5"/>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thickBot="1" x14ac:dyDescent="0.3">
      <c r="A605" s="1"/>
      <c r="B605" s="5"/>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thickBot="1" x14ac:dyDescent="0.3">
      <c r="A606" s="1"/>
      <c r="B606" s="5"/>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thickBot="1" x14ac:dyDescent="0.3">
      <c r="A607" s="1"/>
      <c r="B607" s="5"/>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thickBot="1" x14ac:dyDescent="0.3">
      <c r="A608" s="1"/>
      <c r="B608" s="5"/>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thickBot="1" x14ac:dyDescent="0.3">
      <c r="A609" s="1"/>
      <c r="B609" s="5"/>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thickBot="1" x14ac:dyDescent="0.3">
      <c r="A610" s="1"/>
      <c r="B610" s="5"/>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thickBot="1" x14ac:dyDescent="0.3">
      <c r="A611" s="1"/>
      <c r="B611" s="5"/>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thickBot="1" x14ac:dyDescent="0.3">
      <c r="A612" s="1"/>
      <c r="B612" s="5"/>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thickBot="1" x14ac:dyDescent="0.3">
      <c r="A613" s="1"/>
      <c r="B613" s="5"/>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thickBot="1" x14ac:dyDescent="0.3">
      <c r="A614" s="1"/>
      <c r="B614" s="5"/>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thickBot="1" x14ac:dyDescent="0.3">
      <c r="A615" s="1"/>
      <c r="B615" s="5"/>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thickBot="1" x14ac:dyDescent="0.3">
      <c r="A616" s="1"/>
      <c r="B616" s="5"/>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thickBot="1" x14ac:dyDescent="0.3">
      <c r="A617" s="1"/>
      <c r="B617" s="5"/>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thickBot="1" x14ac:dyDescent="0.3">
      <c r="A618" s="1"/>
      <c r="B618" s="5"/>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thickBot="1" x14ac:dyDescent="0.3">
      <c r="A619" s="1"/>
      <c r="B619" s="5"/>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thickBot="1" x14ac:dyDescent="0.3">
      <c r="A620" s="1"/>
      <c r="B620" s="5"/>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thickBot="1" x14ac:dyDescent="0.3">
      <c r="A621" s="1"/>
      <c r="B621" s="5"/>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thickBot="1" x14ac:dyDescent="0.3">
      <c r="A622" s="1"/>
      <c r="B622" s="5"/>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thickBot="1" x14ac:dyDescent="0.3">
      <c r="A623" s="1"/>
      <c r="B623" s="5"/>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thickBot="1" x14ac:dyDescent="0.3">
      <c r="A624" s="1"/>
      <c r="B624" s="5"/>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thickBot="1" x14ac:dyDescent="0.3">
      <c r="A625" s="1"/>
      <c r="B625" s="5"/>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thickBot="1" x14ac:dyDescent="0.3">
      <c r="A626" s="1"/>
      <c r="B626" s="5"/>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thickBot="1" x14ac:dyDescent="0.3">
      <c r="A627" s="1"/>
      <c r="B627" s="5"/>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thickBot="1" x14ac:dyDescent="0.3">
      <c r="A628" s="1"/>
      <c r="B628" s="5"/>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thickBot="1" x14ac:dyDescent="0.3">
      <c r="A629" s="1"/>
      <c r="B629" s="5"/>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thickBot="1" x14ac:dyDescent="0.3">
      <c r="A630" s="1"/>
      <c r="B630" s="5"/>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thickBot="1" x14ac:dyDescent="0.3">
      <c r="A631" s="1"/>
      <c r="B631" s="5"/>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thickBot="1" x14ac:dyDescent="0.3">
      <c r="A632" s="1"/>
      <c r="B632" s="5"/>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thickBot="1" x14ac:dyDescent="0.3">
      <c r="A633" s="1"/>
      <c r="B633" s="5"/>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thickBot="1" x14ac:dyDescent="0.3">
      <c r="A634" s="1"/>
      <c r="B634" s="5"/>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thickBot="1" x14ac:dyDescent="0.3">
      <c r="A635" s="1"/>
      <c r="B635" s="5"/>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thickBot="1" x14ac:dyDescent="0.3">
      <c r="A636" s="1"/>
      <c r="B636" s="5"/>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thickBot="1" x14ac:dyDescent="0.3">
      <c r="A637" s="1"/>
      <c r="B637" s="5"/>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thickBot="1" x14ac:dyDescent="0.3">
      <c r="A638" s="1"/>
      <c r="B638" s="5"/>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thickBot="1" x14ac:dyDescent="0.3">
      <c r="A639" s="1"/>
      <c r="B639" s="5"/>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thickBot="1" x14ac:dyDescent="0.3">
      <c r="A640" s="1"/>
      <c r="B640" s="5"/>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thickBot="1" x14ac:dyDescent="0.3">
      <c r="A641" s="1"/>
      <c r="B641" s="5"/>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thickBot="1" x14ac:dyDescent="0.3">
      <c r="A642" s="1"/>
      <c r="B642" s="5"/>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thickBot="1" x14ac:dyDescent="0.3">
      <c r="A643" s="1"/>
      <c r="B643" s="5"/>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thickBot="1" x14ac:dyDescent="0.3">
      <c r="A644" s="1"/>
      <c r="B644" s="5"/>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thickBot="1" x14ac:dyDescent="0.3">
      <c r="A645" s="1"/>
      <c r="B645" s="5"/>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thickBot="1" x14ac:dyDescent="0.3">
      <c r="A646" s="1"/>
      <c r="B646" s="5"/>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thickBot="1" x14ac:dyDescent="0.3">
      <c r="A647" s="1"/>
      <c r="B647" s="5"/>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thickBot="1" x14ac:dyDescent="0.3">
      <c r="A648" s="1"/>
      <c r="B648" s="5"/>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thickBot="1" x14ac:dyDescent="0.3">
      <c r="A649" s="1"/>
      <c r="B649" s="5"/>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thickBot="1" x14ac:dyDescent="0.3">
      <c r="A650" s="1"/>
      <c r="B650" s="5"/>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thickBot="1" x14ac:dyDescent="0.3">
      <c r="A651" s="1"/>
      <c r="B651" s="5"/>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thickBot="1" x14ac:dyDescent="0.3">
      <c r="A652" s="1"/>
      <c r="B652" s="5"/>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thickBot="1" x14ac:dyDescent="0.3">
      <c r="A653" s="1"/>
      <c r="B653" s="5"/>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thickBot="1" x14ac:dyDescent="0.3">
      <c r="A654" s="1"/>
      <c r="B654" s="5"/>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thickBot="1" x14ac:dyDescent="0.3">
      <c r="A655" s="1"/>
      <c r="B655" s="5"/>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thickBot="1" x14ac:dyDescent="0.3">
      <c r="A656" s="1"/>
      <c r="B656" s="5"/>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thickBot="1" x14ac:dyDescent="0.3">
      <c r="A657" s="1"/>
      <c r="B657" s="5"/>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thickBot="1" x14ac:dyDescent="0.3">
      <c r="A658" s="1"/>
      <c r="B658" s="5"/>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thickBot="1" x14ac:dyDescent="0.3">
      <c r="A659" s="1"/>
      <c r="B659" s="5"/>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thickBot="1" x14ac:dyDescent="0.3">
      <c r="A660" s="1"/>
      <c r="B660" s="5"/>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thickBot="1" x14ac:dyDescent="0.3">
      <c r="A661" s="1"/>
      <c r="B661" s="5"/>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thickBot="1" x14ac:dyDescent="0.3">
      <c r="A662" s="1"/>
      <c r="B662" s="5"/>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thickBot="1" x14ac:dyDescent="0.3">
      <c r="A663" s="1"/>
      <c r="B663" s="5"/>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thickBot="1" x14ac:dyDescent="0.3">
      <c r="A664" s="1"/>
      <c r="B664" s="5"/>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thickBot="1" x14ac:dyDescent="0.3">
      <c r="A665" s="1"/>
      <c r="B665" s="5"/>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thickBot="1" x14ac:dyDescent="0.3">
      <c r="A666" s="1"/>
      <c r="B666" s="5"/>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thickBot="1" x14ac:dyDescent="0.3">
      <c r="A667" s="1"/>
      <c r="B667" s="5"/>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thickBot="1" x14ac:dyDescent="0.3">
      <c r="A668" s="1"/>
      <c r="B668" s="5"/>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thickBot="1" x14ac:dyDescent="0.3">
      <c r="A669" s="1"/>
      <c r="B669" s="5"/>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thickBot="1" x14ac:dyDescent="0.3">
      <c r="A670" s="1"/>
      <c r="B670" s="5"/>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thickBot="1" x14ac:dyDescent="0.3">
      <c r="A671" s="1"/>
      <c r="B671" s="5"/>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thickBot="1" x14ac:dyDescent="0.3">
      <c r="A672" s="1"/>
      <c r="B672" s="5"/>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thickBot="1" x14ac:dyDescent="0.3">
      <c r="A673" s="1"/>
      <c r="B673" s="5"/>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thickBot="1" x14ac:dyDescent="0.3">
      <c r="A674" s="1"/>
      <c r="B674" s="5"/>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thickBot="1" x14ac:dyDescent="0.3">
      <c r="A675" s="1"/>
      <c r="B675" s="5"/>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thickBot="1" x14ac:dyDescent="0.3">
      <c r="A676" s="1"/>
      <c r="B676" s="5"/>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thickBot="1" x14ac:dyDescent="0.3">
      <c r="A677" s="1"/>
      <c r="B677" s="5"/>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thickBot="1" x14ac:dyDescent="0.3">
      <c r="A678" s="1"/>
      <c r="B678" s="5"/>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thickBot="1" x14ac:dyDescent="0.3">
      <c r="A679" s="1"/>
      <c r="B679" s="5"/>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thickBot="1" x14ac:dyDescent="0.3">
      <c r="A680" s="1"/>
      <c r="B680" s="5"/>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thickBot="1" x14ac:dyDescent="0.3">
      <c r="A681" s="1"/>
      <c r="B681" s="5"/>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thickBot="1" x14ac:dyDescent="0.3">
      <c r="A682" s="1"/>
      <c r="B682" s="5"/>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thickBot="1" x14ac:dyDescent="0.3">
      <c r="A683" s="1"/>
      <c r="B683" s="5"/>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thickBot="1" x14ac:dyDescent="0.3">
      <c r="A684" s="1"/>
      <c r="B684" s="5"/>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thickBot="1" x14ac:dyDescent="0.3">
      <c r="A685" s="1"/>
      <c r="B685" s="5"/>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thickBot="1" x14ac:dyDescent="0.3">
      <c r="A686" s="1"/>
      <c r="B686" s="5"/>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thickBot="1" x14ac:dyDescent="0.3">
      <c r="A687" s="1"/>
      <c r="B687" s="5"/>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thickBot="1" x14ac:dyDescent="0.3">
      <c r="A688" s="1"/>
      <c r="B688" s="5"/>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thickBot="1" x14ac:dyDescent="0.3">
      <c r="A689" s="1"/>
      <c r="B689" s="5"/>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thickBot="1" x14ac:dyDescent="0.3">
      <c r="A690" s="1"/>
      <c r="B690" s="5"/>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thickBot="1" x14ac:dyDescent="0.3">
      <c r="A691" s="1"/>
      <c r="B691" s="5"/>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thickBot="1" x14ac:dyDescent="0.3">
      <c r="A692" s="1"/>
      <c r="B692" s="5"/>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thickBot="1" x14ac:dyDescent="0.3">
      <c r="A693" s="1"/>
      <c r="B693" s="5"/>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thickBot="1" x14ac:dyDescent="0.3">
      <c r="A694" s="1"/>
      <c r="B694" s="5"/>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thickBot="1" x14ac:dyDescent="0.3">
      <c r="A695" s="1"/>
      <c r="B695" s="5"/>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thickBot="1" x14ac:dyDescent="0.3">
      <c r="A696" s="1"/>
      <c r="B696" s="5"/>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thickBot="1" x14ac:dyDescent="0.3">
      <c r="A697" s="1"/>
      <c r="B697" s="5"/>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thickBot="1" x14ac:dyDescent="0.3">
      <c r="A698" s="1"/>
      <c r="B698" s="5"/>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thickBot="1" x14ac:dyDescent="0.3">
      <c r="A699" s="1"/>
      <c r="B699" s="5"/>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thickBot="1" x14ac:dyDescent="0.3">
      <c r="A700" s="1"/>
      <c r="B700" s="5"/>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thickBot="1" x14ac:dyDescent="0.3">
      <c r="A701" s="1"/>
      <c r="B701" s="5"/>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thickBot="1" x14ac:dyDescent="0.3">
      <c r="A702" s="1"/>
      <c r="B702" s="5"/>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thickBot="1" x14ac:dyDescent="0.3">
      <c r="A703" s="1"/>
      <c r="B703" s="5"/>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thickBot="1" x14ac:dyDescent="0.3">
      <c r="A704" s="1"/>
      <c r="B704" s="5"/>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thickBot="1" x14ac:dyDescent="0.3">
      <c r="A705" s="1"/>
      <c r="B705" s="5"/>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thickBot="1" x14ac:dyDescent="0.3">
      <c r="A706" s="1"/>
      <c r="B706" s="5"/>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thickBot="1" x14ac:dyDescent="0.3">
      <c r="A707" s="1"/>
      <c r="B707" s="5"/>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thickBot="1" x14ac:dyDescent="0.3">
      <c r="A708" s="1"/>
      <c r="B708" s="5"/>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thickBot="1" x14ac:dyDescent="0.3">
      <c r="A709" s="1"/>
      <c r="B709" s="5"/>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thickBot="1" x14ac:dyDescent="0.3">
      <c r="A710" s="1"/>
      <c r="B710" s="5"/>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thickBot="1" x14ac:dyDescent="0.3">
      <c r="A711" s="1"/>
      <c r="B711" s="5"/>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thickBot="1" x14ac:dyDescent="0.3">
      <c r="A712" s="1"/>
      <c r="B712" s="5"/>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thickBot="1" x14ac:dyDescent="0.3">
      <c r="A713" s="1"/>
      <c r="B713" s="5"/>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thickBot="1" x14ac:dyDescent="0.3">
      <c r="A714" s="1"/>
      <c r="B714" s="5"/>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thickBot="1" x14ac:dyDescent="0.3">
      <c r="A715" s="1"/>
      <c r="B715" s="5"/>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thickBot="1" x14ac:dyDescent="0.3">
      <c r="A716" s="1"/>
      <c r="B716" s="5"/>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thickBot="1" x14ac:dyDescent="0.3">
      <c r="A717" s="1"/>
      <c r="B717" s="5"/>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thickBot="1" x14ac:dyDescent="0.3">
      <c r="A718" s="1"/>
      <c r="B718" s="5"/>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thickBot="1" x14ac:dyDescent="0.3">
      <c r="A719" s="1"/>
      <c r="B719" s="5"/>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thickBot="1" x14ac:dyDescent="0.3">
      <c r="A720" s="1"/>
      <c r="B720" s="5"/>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thickBot="1" x14ac:dyDescent="0.3">
      <c r="A721" s="1"/>
      <c r="B721" s="5"/>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thickBot="1" x14ac:dyDescent="0.3">
      <c r="A722" s="1"/>
      <c r="B722" s="5"/>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thickBot="1" x14ac:dyDescent="0.3">
      <c r="A723" s="1"/>
      <c r="B723" s="5"/>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thickBot="1" x14ac:dyDescent="0.3">
      <c r="A724" s="1"/>
      <c r="B724" s="5"/>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thickBot="1" x14ac:dyDescent="0.3">
      <c r="A725" s="1"/>
      <c r="B725" s="5"/>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thickBot="1" x14ac:dyDescent="0.3">
      <c r="A726" s="1"/>
      <c r="B726" s="5"/>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thickBot="1" x14ac:dyDescent="0.3">
      <c r="A727" s="1"/>
      <c r="B727" s="5"/>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thickBot="1" x14ac:dyDescent="0.3">
      <c r="A728" s="1"/>
      <c r="B728" s="5"/>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thickBot="1" x14ac:dyDescent="0.3">
      <c r="A729" s="1"/>
      <c r="B729" s="5"/>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thickBot="1" x14ac:dyDescent="0.3">
      <c r="A730" s="1"/>
      <c r="B730" s="5"/>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thickBot="1" x14ac:dyDescent="0.3">
      <c r="A731" s="1"/>
      <c r="B731" s="5"/>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thickBot="1" x14ac:dyDescent="0.3">
      <c r="A732" s="1"/>
      <c r="B732" s="5"/>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thickBot="1" x14ac:dyDescent="0.3">
      <c r="A733" s="1"/>
      <c r="B733" s="5"/>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thickBot="1" x14ac:dyDescent="0.3">
      <c r="A734" s="1"/>
      <c r="B734" s="5"/>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thickBot="1" x14ac:dyDescent="0.3">
      <c r="A735" s="1"/>
      <c r="B735" s="5"/>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thickBot="1" x14ac:dyDescent="0.3">
      <c r="A736" s="1"/>
      <c r="B736" s="5"/>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thickBot="1" x14ac:dyDescent="0.3">
      <c r="A737" s="1"/>
      <c r="B737" s="5"/>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thickBot="1" x14ac:dyDescent="0.3">
      <c r="A738" s="1"/>
      <c r="B738" s="5"/>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thickBot="1" x14ac:dyDescent="0.3">
      <c r="A739" s="1"/>
      <c r="B739" s="5"/>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thickBot="1" x14ac:dyDescent="0.3">
      <c r="A740" s="1"/>
      <c r="B740" s="5"/>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thickBot="1" x14ac:dyDescent="0.3">
      <c r="A741" s="1"/>
      <c r="B741" s="5"/>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thickBot="1" x14ac:dyDescent="0.3">
      <c r="A742" s="1"/>
      <c r="B742" s="5"/>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thickBot="1" x14ac:dyDescent="0.3">
      <c r="A743" s="1"/>
      <c r="B743" s="5"/>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thickBot="1" x14ac:dyDescent="0.3">
      <c r="A744" s="1"/>
      <c r="B744" s="5"/>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thickBot="1" x14ac:dyDescent="0.3">
      <c r="A745" s="1"/>
      <c r="B745" s="5"/>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thickBot="1" x14ac:dyDescent="0.3">
      <c r="A746" s="1"/>
      <c r="B746" s="5"/>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thickBot="1" x14ac:dyDescent="0.3">
      <c r="A747" s="1"/>
      <c r="B747" s="5"/>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thickBot="1" x14ac:dyDescent="0.3">
      <c r="A748" s="1"/>
      <c r="B748" s="5"/>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thickBot="1" x14ac:dyDescent="0.3">
      <c r="A749" s="1"/>
      <c r="B749" s="5"/>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thickBot="1" x14ac:dyDescent="0.3">
      <c r="A750" s="1"/>
      <c r="B750" s="5"/>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thickBot="1" x14ac:dyDescent="0.3">
      <c r="A751" s="1"/>
      <c r="B751" s="5"/>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thickBot="1" x14ac:dyDescent="0.3">
      <c r="A752" s="1"/>
      <c r="B752" s="5"/>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thickBot="1" x14ac:dyDescent="0.3">
      <c r="A753" s="1"/>
      <c r="B753" s="5"/>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thickBot="1" x14ac:dyDescent="0.3">
      <c r="A754" s="1"/>
      <c r="B754" s="5"/>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thickBot="1" x14ac:dyDescent="0.3">
      <c r="A755" s="1"/>
      <c r="B755" s="5"/>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thickBot="1" x14ac:dyDescent="0.3">
      <c r="A756" s="1"/>
      <c r="B756" s="5"/>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thickBot="1" x14ac:dyDescent="0.3">
      <c r="A757" s="1"/>
      <c r="B757" s="5"/>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thickBot="1" x14ac:dyDescent="0.3">
      <c r="A758" s="1"/>
      <c r="B758" s="5"/>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thickBot="1" x14ac:dyDescent="0.3">
      <c r="A759" s="1"/>
      <c r="B759" s="5"/>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thickBot="1" x14ac:dyDescent="0.3">
      <c r="A760" s="1"/>
      <c r="B760" s="5"/>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thickBot="1" x14ac:dyDescent="0.3">
      <c r="A761" s="1"/>
      <c r="B761" s="5"/>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thickBot="1" x14ac:dyDescent="0.3">
      <c r="A762" s="1"/>
      <c r="B762" s="5"/>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thickBot="1" x14ac:dyDescent="0.3">
      <c r="A763" s="1"/>
      <c r="B763" s="5"/>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thickBot="1" x14ac:dyDescent="0.3">
      <c r="A764" s="1"/>
      <c r="B764" s="5"/>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thickBot="1" x14ac:dyDescent="0.3">
      <c r="A765" s="1"/>
      <c r="B765" s="5"/>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thickBot="1" x14ac:dyDescent="0.3">
      <c r="A766" s="1"/>
      <c r="B766" s="5"/>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thickBot="1" x14ac:dyDescent="0.3">
      <c r="A767" s="1"/>
      <c r="B767" s="5"/>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thickBot="1" x14ac:dyDescent="0.3">
      <c r="A768" s="1"/>
      <c r="B768" s="5"/>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thickBot="1" x14ac:dyDescent="0.3">
      <c r="A769" s="1"/>
      <c r="B769" s="5"/>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thickBot="1" x14ac:dyDescent="0.3">
      <c r="A770" s="1"/>
      <c r="B770" s="5"/>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thickBot="1" x14ac:dyDescent="0.3">
      <c r="A771" s="1"/>
      <c r="B771" s="5"/>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thickBot="1" x14ac:dyDescent="0.3">
      <c r="A772" s="1"/>
      <c r="B772" s="5"/>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thickBot="1" x14ac:dyDescent="0.3">
      <c r="A773" s="1"/>
      <c r="B773" s="5"/>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thickBot="1" x14ac:dyDescent="0.3">
      <c r="A774" s="1"/>
      <c r="B774" s="5"/>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thickBot="1" x14ac:dyDescent="0.3">
      <c r="A775" s="1"/>
      <c r="B775" s="5"/>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thickBot="1" x14ac:dyDescent="0.3">
      <c r="A776" s="1"/>
      <c r="B776" s="5"/>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thickBot="1" x14ac:dyDescent="0.3">
      <c r="A777" s="1"/>
      <c r="B777" s="5"/>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thickBot="1" x14ac:dyDescent="0.3">
      <c r="A778" s="1"/>
      <c r="B778" s="5"/>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thickBot="1" x14ac:dyDescent="0.3">
      <c r="A779" s="1"/>
      <c r="B779" s="5"/>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thickBot="1" x14ac:dyDescent="0.3">
      <c r="A780" s="1"/>
      <c r="B780" s="5"/>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thickBot="1" x14ac:dyDescent="0.3">
      <c r="A781" s="1"/>
      <c r="B781" s="5"/>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thickBot="1" x14ac:dyDescent="0.3">
      <c r="A782" s="1"/>
      <c r="B782" s="5"/>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thickBot="1" x14ac:dyDescent="0.3">
      <c r="A783" s="1"/>
      <c r="B783" s="5"/>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thickBot="1" x14ac:dyDescent="0.3">
      <c r="A784" s="1"/>
      <c r="B784" s="5"/>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thickBot="1" x14ac:dyDescent="0.3">
      <c r="A785" s="1"/>
      <c r="B785" s="5"/>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thickBot="1" x14ac:dyDescent="0.3">
      <c r="A786" s="1"/>
      <c r="B786" s="5"/>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thickBot="1" x14ac:dyDescent="0.3">
      <c r="A787" s="1"/>
      <c r="B787" s="5"/>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thickBot="1" x14ac:dyDescent="0.3">
      <c r="A788" s="1"/>
      <c r="B788" s="5"/>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thickBot="1" x14ac:dyDescent="0.3">
      <c r="A789" s="1"/>
      <c r="B789" s="5"/>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thickBot="1" x14ac:dyDescent="0.3">
      <c r="A790" s="1"/>
      <c r="B790" s="5"/>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thickBot="1" x14ac:dyDescent="0.3">
      <c r="A791" s="1"/>
      <c r="B791" s="5"/>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thickBot="1" x14ac:dyDescent="0.3">
      <c r="A792" s="1"/>
      <c r="B792" s="5"/>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thickBot="1" x14ac:dyDescent="0.3">
      <c r="A793" s="1"/>
      <c r="B793" s="5"/>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thickBot="1" x14ac:dyDescent="0.3">
      <c r="A794" s="1"/>
      <c r="B794" s="5"/>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thickBot="1" x14ac:dyDescent="0.3">
      <c r="A795" s="1"/>
      <c r="B795" s="5"/>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thickBot="1" x14ac:dyDescent="0.3">
      <c r="A796" s="1"/>
      <c r="B796" s="5"/>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thickBot="1" x14ac:dyDescent="0.3">
      <c r="A797" s="1"/>
      <c r="B797" s="5"/>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thickBot="1" x14ac:dyDescent="0.3">
      <c r="A798" s="1"/>
      <c r="B798" s="5"/>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thickBot="1" x14ac:dyDescent="0.3">
      <c r="A799" s="1"/>
      <c r="B799" s="5"/>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thickBot="1" x14ac:dyDescent="0.3">
      <c r="A800" s="1"/>
      <c r="B800" s="5"/>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thickBot="1" x14ac:dyDescent="0.3">
      <c r="A801" s="1"/>
      <c r="B801" s="5"/>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thickBot="1" x14ac:dyDescent="0.3">
      <c r="A802" s="1"/>
      <c r="B802" s="5"/>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thickBot="1" x14ac:dyDescent="0.3">
      <c r="A803" s="1"/>
      <c r="B803" s="5"/>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thickBot="1" x14ac:dyDescent="0.3">
      <c r="A804" s="1"/>
      <c r="B804" s="5"/>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thickBot="1" x14ac:dyDescent="0.3">
      <c r="A805" s="1"/>
      <c r="B805" s="5"/>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thickBot="1" x14ac:dyDescent="0.3">
      <c r="A806" s="1"/>
      <c r="B806" s="5"/>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thickBot="1" x14ac:dyDescent="0.3">
      <c r="A807" s="1"/>
      <c r="B807" s="5"/>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thickBot="1" x14ac:dyDescent="0.3">
      <c r="A808" s="1"/>
      <c r="B808" s="5"/>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thickBot="1" x14ac:dyDescent="0.3">
      <c r="A809" s="1"/>
      <c r="B809" s="5"/>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thickBot="1" x14ac:dyDescent="0.3">
      <c r="A810" s="1"/>
      <c r="B810" s="5"/>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thickBot="1" x14ac:dyDescent="0.3">
      <c r="A811" s="1"/>
      <c r="B811" s="5"/>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thickBot="1" x14ac:dyDescent="0.3">
      <c r="A812" s="1"/>
      <c r="B812" s="5"/>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thickBot="1" x14ac:dyDescent="0.3">
      <c r="A813" s="1"/>
      <c r="B813" s="5"/>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thickBot="1" x14ac:dyDescent="0.3">
      <c r="A814" s="1"/>
      <c r="B814" s="5"/>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thickBot="1" x14ac:dyDescent="0.3">
      <c r="A815" s="1"/>
      <c r="B815" s="5"/>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thickBot="1" x14ac:dyDescent="0.3">
      <c r="A816" s="1"/>
      <c r="B816" s="5"/>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thickBot="1" x14ac:dyDescent="0.3">
      <c r="A817" s="1"/>
      <c r="B817" s="5"/>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thickBot="1" x14ac:dyDescent="0.3">
      <c r="A818" s="1"/>
      <c r="B818" s="5"/>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thickBot="1" x14ac:dyDescent="0.3">
      <c r="A819" s="1"/>
      <c r="B819" s="5"/>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thickBot="1" x14ac:dyDescent="0.3">
      <c r="A820" s="1"/>
      <c r="B820" s="5"/>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thickBot="1" x14ac:dyDescent="0.3">
      <c r="A821" s="1"/>
      <c r="B821" s="5"/>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thickBot="1" x14ac:dyDescent="0.3">
      <c r="A822" s="1"/>
      <c r="B822" s="5"/>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thickBot="1" x14ac:dyDescent="0.3">
      <c r="A823" s="1"/>
      <c r="B823" s="5"/>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thickBot="1" x14ac:dyDescent="0.3">
      <c r="A824" s="1"/>
      <c r="B824" s="5"/>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thickBot="1" x14ac:dyDescent="0.3">
      <c r="A825" s="1"/>
      <c r="B825" s="5"/>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thickBot="1" x14ac:dyDescent="0.3">
      <c r="A826" s="1"/>
      <c r="B826" s="5"/>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thickBot="1" x14ac:dyDescent="0.3">
      <c r="A827" s="1"/>
      <c r="B827" s="5"/>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thickBot="1" x14ac:dyDescent="0.3">
      <c r="A828" s="1"/>
      <c r="B828" s="5"/>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thickBot="1" x14ac:dyDescent="0.3">
      <c r="A829" s="1"/>
      <c r="B829" s="5"/>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thickBot="1" x14ac:dyDescent="0.3">
      <c r="A830" s="1"/>
      <c r="B830" s="5"/>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thickBot="1" x14ac:dyDescent="0.3">
      <c r="A831" s="1"/>
      <c r="B831" s="5"/>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thickBot="1" x14ac:dyDescent="0.3">
      <c r="A832" s="1"/>
      <c r="B832" s="5"/>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thickBot="1" x14ac:dyDescent="0.3">
      <c r="A833" s="1"/>
      <c r="B833" s="5"/>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thickBot="1" x14ac:dyDescent="0.3">
      <c r="A834" s="1"/>
      <c r="B834" s="5"/>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thickBot="1" x14ac:dyDescent="0.3">
      <c r="A835" s="1"/>
      <c r="B835" s="5"/>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thickBot="1" x14ac:dyDescent="0.3">
      <c r="A836" s="1"/>
      <c r="B836" s="5"/>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thickBot="1" x14ac:dyDescent="0.3">
      <c r="A837" s="1"/>
      <c r="B837" s="5"/>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thickBot="1" x14ac:dyDescent="0.3">
      <c r="A838" s="1"/>
      <c r="B838" s="5"/>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thickBot="1" x14ac:dyDescent="0.3">
      <c r="A839" s="1"/>
      <c r="B839" s="5"/>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thickBot="1" x14ac:dyDescent="0.3">
      <c r="A840" s="1"/>
      <c r="B840" s="5"/>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thickBot="1" x14ac:dyDescent="0.3">
      <c r="A841" s="1"/>
      <c r="B841" s="5"/>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thickBot="1" x14ac:dyDescent="0.3">
      <c r="A842" s="1"/>
      <c r="B842" s="5"/>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thickBot="1" x14ac:dyDescent="0.3">
      <c r="A843" s="1"/>
      <c r="B843" s="5"/>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thickBot="1" x14ac:dyDescent="0.3">
      <c r="A844" s="1"/>
      <c r="B844" s="5"/>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thickBot="1" x14ac:dyDescent="0.3">
      <c r="A845" s="1"/>
      <c r="B845" s="5"/>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thickBot="1" x14ac:dyDescent="0.3">
      <c r="A846" s="1"/>
      <c r="B846" s="5"/>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thickBot="1" x14ac:dyDescent="0.3">
      <c r="A847" s="1"/>
      <c r="B847" s="5"/>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thickBot="1" x14ac:dyDescent="0.3">
      <c r="A848" s="1"/>
      <c r="B848" s="5"/>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thickBot="1" x14ac:dyDescent="0.3">
      <c r="A849" s="1"/>
      <c r="B849" s="5"/>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thickBot="1" x14ac:dyDescent="0.3">
      <c r="A850" s="1"/>
      <c r="B850" s="5"/>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thickBot="1" x14ac:dyDescent="0.3">
      <c r="A851" s="1"/>
      <c r="B851" s="5"/>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thickBot="1" x14ac:dyDescent="0.3">
      <c r="A852" s="1"/>
      <c r="B852" s="5"/>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thickBot="1" x14ac:dyDescent="0.3">
      <c r="A853" s="1"/>
      <c r="B853" s="5"/>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thickBot="1" x14ac:dyDescent="0.3">
      <c r="A854" s="1"/>
      <c r="B854" s="5"/>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thickBot="1" x14ac:dyDescent="0.3">
      <c r="A855" s="1"/>
      <c r="B855" s="5"/>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thickBot="1" x14ac:dyDescent="0.3">
      <c r="A856" s="1"/>
      <c r="B856" s="5"/>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thickBot="1" x14ac:dyDescent="0.3">
      <c r="A857" s="1"/>
      <c r="B857" s="5"/>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thickBot="1" x14ac:dyDescent="0.3">
      <c r="A858" s="1"/>
      <c r="B858" s="5"/>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thickBot="1" x14ac:dyDescent="0.3">
      <c r="A859" s="1"/>
      <c r="B859" s="5"/>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thickBot="1" x14ac:dyDescent="0.3">
      <c r="A860" s="1"/>
      <c r="B860" s="5"/>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thickBot="1" x14ac:dyDescent="0.3">
      <c r="A861" s="1"/>
      <c r="B861" s="5"/>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thickBot="1" x14ac:dyDescent="0.3">
      <c r="A862" s="1"/>
      <c r="B862" s="5"/>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thickBot="1" x14ac:dyDescent="0.3">
      <c r="A863" s="1"/>
      <c r="B863" s="5"/>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thickBot="1" x14ac:dyDescent="0.3">
      <c r="A864" s="1"/>
      <c r="B864" s="5"/>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thickBot="1" x14ac:dyDescent="0.3">
      <c r="A865" s="1"/>
      <c r="B865" s="5"/>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thickBot="1" x14ac:dyDescent="0.3">
      <c r="A866" s="1"/>
      <c r="B866" s="5"/>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thickBot="1" x14ac:dyDescent="0.3">
      <c r="A867" s="1"/>
      <c r="B867" s="5"/>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thickBot="1" x14ac:dyDescent="0.3">
      <c r="A868" s="1"/>
      <c r="B868" s="5"/>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thickBot="1" x14ac:dyDescent="0.3">
      <c r="A869" s="1"/>
      <c r="B869" s="5"/>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thickBot="1" x14ac:dyDescent="0.3">
      <c r="A870" s="1"/>
      <c r="B870" s="5"/>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thickBot="1" x14ac:dyDescent="0.3">
      <c r="A871" s="1"/>
      <c r="B871" s="5"/>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thickBot="1" x14ac:dyDescent="0.3">
      <c r="A872" s="1"/>
      <c r="B872" s="5"/>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thickBot="1" x14ac:dyDescent="0.3">
      <c r="A873" s="1"/>
      <c r="B873" s="5"/>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thickBot="1" x14ac:dyDescent="0.3">
      <c r="A874" s="1"/>
      <c r="B874" s="5"/>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thickBot="1" x14ac:dyDescent="0.3">
      <c r="A875" s="1"/>
      <c r="B875" s="5"/>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thickBot="1" x14ac:dyDescent="0.3">
      <c r="A876" s="1"/>
      <c r="B876" s="5"/>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thickBot="1" x14ac:dyDescent="0.3">
      <c r="A877" s="1"/>
      <c r="B877" s="5"/>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thickBot="1" x14ac:dyDescent="0.3">
      <c r="A878" s="1"/>
      <c r="B878" s="5"/>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thickBot="1" x14ac:dyDescent="0.3">
      <c r="A879" s="1"/>
      <c r="B879" s="5"/>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thickBot="1" x14ac:dyDescent="0.3">
      <c r="A880" s="1"/>
      <c r="B880" s="5"/>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thickBot="1" x14ac:dyDescent="0.3">
      <c r="A881" s="1"/>
      <c r="B881" s="5"/>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thickBot="1" x14ac:dyDescent="0.3">
      <c r="A882" s="1"/>
      <c r="B882" s="5"/>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thickBot="1" x14ac:dyDescent="0.3">
      <c r="A883" s="1"/>
      <c r="B883" s="5"/>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thickBot="1" x14ac:dyDescent="0.3">
      <c r="A884" s="1"/>
      <c r="B884" s="5"/>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thickBot="1" x14ac:dyDescent="0.3">
      <c r="A885" s="1"/>
      <c r="B885" s="5"/>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thickBot="1" x14ac:dyDescent="0.3">
      <c r="A886" s="1"/>
      <c r="B886" s="5"/>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thickBot="1" x14ac:dyDescent="0.3">
      <c r="A887" s="1"/>
      <c r="B887" s="5"/>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thickBot="1" x14ac:dyDescent="0.3">
      <c r="A888" s="1"/>
      <c r="B888" s="5"/>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thickBot="1" x14ac:dyDescent="0.3">
      <c r="A889" s="1"/>
      <c r="B889" s="5"/>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thickBot="1" x14ac:dyDescent="0.3">
      <c r="A890" s="1"/>
      <c r="B890" s="5"/>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thickBot="1" x14ac:dyDescent="0.3">
      <c r="A891" s="1"/>
      <c r="B891" s="5"/>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thickBot="1" x14ac:dyDescent="0.3">
      <c r="A892" s="1"/>
      <c r="B892" s="5"/>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thickBot="1" x14ac:dyDescent="0.3">
      <c r="A893" s="1"/>
      <c r="B893" s="5"/>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thickBot="1" x14ac:dyDescent="0.3">
      <c r="A894" s="1"/>
      <c r="B894" s="5"/>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thickBot="1" x14ac:dyDescent="0.3">
      <c r="A895" s="1"/>
      <c r="B895" s="5"/>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thickBot="1" x14ac:dyDescent="0.3">
      <c r="A896" s="1"/>
      <c r="B896" s="5"/>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thickBot="1" x14ac:dyDescent="0.3">
      <c r="A897" s="1"/>
      <c r="B897" s="5"/>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thickBot="1" x14ac:dyDescent="0.3">
      <c r="A898" s="1"/>
      <c r="B898" s="5"/>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thickBot="1" x14ac:dyDescent="0.3">
      <c r="A899" s="1"/>
      <c r="B899" s="5"/>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thickBot="1" x14ac:dyDescent="0.3">
      <c r="A900" s="1"/>
      <c r="B900" s="5"/>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thickBot="1" x14ac:dyDescent="0.3">
      <c r="A901" s="1"/>
      <c r="B901" s="5"/>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thickBot="1" x14ac:dyDescent="0.3">
      <c r="A902" s="1"/>
      <c r="B902" s="5"/>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thickBot="1" x14ac:dyDescent="0.3">
      <c r="A903" s="1"/>
      <c r="B903" s="5"/>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thickBot="1" x14ac:dyDescent="0.3">
      <c r="A904" s="1"/>
      <c r="B904" s="5"/>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thickBot="1" x14ac:dyDescent="0.3">
      <c r="A905" s="1"/>
      <c r="B905" s="5"/>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thickBot="1" x14ac:dyDescent="0.3">
      <c r="A906" s="1"/>
      <c r="B906" s="5"/>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thickBot="1" x14ac:dyDescent="0.3">
      <c r="A907" s="1"/>
      <c r="B907" s="5"/>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thickBot="1" x14ac:dyDescent="0.3">
      <c r="A908" s="1"/>
      <c r="B908" s="5"/>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thickBot="1" x14ac:dyDescent="0.3">
      <c r="A909" s="1"/>
      <c r="B909" s="5"/>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thickBot="1" x14ac:dyDescent="0.3">
      <c r="A910" s="1"/>
      <c r="B910" s="5"/>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thickBot="1" x14ac:dyDescent="0.3">
      <c r="A911" s="1"/>
      <c r="B911" s="5"/>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thickBot="1" x14ac:dyDescent="0.3">
      <c r="A912" s="1"/>
      <c r="B912" s="5"/>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thickBot="1" x14ac:dyDescent="0.3">
      <c r="A913" s="1"/>
      <c r="B913" s="5"/>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thickBot="1" x14ac:dyDescent="0.3">
      <c r="A914" s="1"/>
      <c r="B914" s="5"/>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thickBot="1" x14ac:dyDescent="0.3">
      <c r="A915" s="1"/>
      <c r="B915" s="5"/>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thickBot="1" x14ac:dyDescent="0.3">
      <c r="A916" s="1"/>
      <c r="B916" s="5"/>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thickBot="1" x14ac:dyDescent="0.3">
      <c r="A917" s="1"/>
      <c r="B917" s="5"/>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thickBot="1" x14ac:dyDescent="0.3">
      <c r="A918" s="1"/>
      <c r="B918" s="5"/>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thickBot="1" x14ac:dyDescent="0.3">
      <c r="A919" s="1"/>
      <c r="B919" s="5"/>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thickBot="1" x14ac:dyDescent="0.3">
      <c r="A920" s="1"/>
      <c r="B920" s="5"/>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thickBot="1" x14ac:dyDescent="0.3">
      <c r="A921" s="1"/>
      <c r="B921" s="5"/>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thickBot="1" x14ac:dyDescent="0.3">
      <c r="A922" s="1"/>
      <c r="B922" s="5"/>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thickBot="1" x14ac:dyDescent="0.3">
      <c r="A923" s="1"/>
      <c r="B923" s="5"/>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thickBot="1" x14ac:dyDescent="0.3">
      <c r="A924" s="1"/>
      <c r="B924" s="5"/>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thickBot="1" x14ac:dyDescent="0.3">
      <c r="A925" s="1"/>
      <c r="B925" s="5"/>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thickBot="1" x14ac:dyDescent="0.3">
      <c r="A926" s="1"/>
      <c r="B926" s="5"/>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thickBot="1" x14ac:dyDescent="0.3">
      <c r="A927" s="1"/>
      <c r="B927" s="5"/>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thickBot="1" x14ac:dyDescent="0.3">
      <c r="A928" s="1"/>
      <c r="B928" s="5"/>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thickBot="1" x14ac:dyDescent="0.3">
      <c r="A929" s="1"/>
      <c r="B929" s="5"/>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thickBot="1" x14ac:dyDescent="0.3">
      <c r="A930" s="1"/>
      <c r="B930" s="5"/>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thickBot="1" x14ac:dyDescent="0.3">
      <c r="A931" s="1"/>
      <c r="B931" s="5"/>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thickBot="1" x14ac:dyDescent="0.3">
      <c r="A932" s="1"/>
      <c r="B932" s="5"/>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thickBot="1" x14ac:dyDescent="0.3">
      <c r="A933" s="1"/>
      <c r="B933" s="5"/>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thickBot="1" x14ac:dyDescent="0.3">
      <c r="A934" s="1"/>
      <c r="B934" s="5"/>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thickBot="1" x14ac:dyDescent="0.3">
      <c r="A935" s="1"/>
      <c r="B935" s="5"/>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thickBot="1" x14ac:dyDescent="0.3">
      <c r="A936" s="1"/>
      <c r="B936" s="5"/>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thickBot="1" x14ac:dyDescent="0.3">
      <c r="A937" s="1"/>
      <c r="B937" s="5"/>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thickBot="1" x14ac:dyDescent="0.3">
      <c r="A938" s="1"/>
      <c r="B938" s="5"/>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thickBot="1" x14ac:dyDescent="0.3">
      <c r="A939" s="1"/>
      <c r="B939" s="5"/>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thickBot="1" x14ac:dyDescent="0.3">
      <c r="A940" s="1"/>
      <c r="B940" s="5"/>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thickBot="1" x14ac:dyDescent="0.3">
      <c r="A941" s="1"/>
      <c r="B941" s="5"/>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thickBot="1" x14ac:dyDescent="0.3">
      <c r="A942" s="1"/>
      <c r="B942" s="5"/>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thickBot="1" x14ac:dyDescent="0.3">
      <c r="A943" s="1"/>
      <c r="B943" s="5"/>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thickBot="1" x14ac:dyDescent="0.3">
      <c r="A944" s="1"/>
      <c r="B944" s="5"/>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thickBot="1" x14ac:dyDescent="0.3">
      <c r="A945" s="1"/>
      <c r="B945" s="5"/>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thickBot="1" x14ac:dyDescent="0.3">
      <c r="A946" s="1"/>
      <c r="B946" s="5"/>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thickBot="1" x14ac:dyDescent="0.3">
      <c r="A947" s="1"/>
      <c r="B947" s="5"/>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thickBot="1" x14ac:dyDescent="0.3">
      <c r="A948" s="1"/>
      <c r="B948" s="5"/>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thickBot="1" x14ac:dyDescent="0.3">
      <c r="A949" s="1"/>
      <c r="B949" s="5"/>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thickBot="1" x14ac:dyDescent="0.3">
      <c r="A950" s="1"/>
      <c r="B950" s="5"/>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thickBot="1" x14ac:dyDescent="0.3">
      <c r="A951" s="1"/>
      <c r="B951" s="5"/>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thickBot="1" x14ac:dyDescent="0.3">
      <c r="A952" s="1"/>
      <c r="B952" s="5"/>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thickBot="1" x14ac:dyDescent="0.3">
      <c r="A953" s="1"/>
      <c r="B953" s="5"/>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thickBot="1" x14ac:dyDescent="0.3">
      <c r="A954" s="1"/>
      <c r="B954" s="5"/>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thickBot="1" x14ac:dyDescent="0.3">
      <c r="A955" s="1"/>
      <c r="B955" s="5"/>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thickBot="1" x14ac:dyDescent="0.3">
      <c r="A956" s="1"/>
      <c r="B956" s="5"/>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thickBot="1" x14ac:dyDescent="0.3">
      <c r="A957" s="1"/>
      <c r="B957" s="5"/>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thickBot="1" x14ac:dyDescent="0.3">
      <c r="A958" s="1"/>
      <c r="B958" s="5"/>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thickBot="1" x14ac:dyDescent="0.3">
      <c r="A959" s="1"/>
      <c r="B959" s="5"/>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thickBot="1" x14ac:dyDescent="0.3">
      <c r="A960" s="1"/>
      <c r="B960" s="5"/>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thickBot="1" x14ac:dyDescent="0.3">
      <c r="A961" s="1"/>
      <c r="B961" s="5"/>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thickBot="1" x14ac:dyDescent="0.3">
      <c r="A962" s="1"/>
      <c r="B962" s="5"/>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thickBot="1" x14ac:dyDescent="0.3">
      <c r="A963" s="1"/>
      <c r="B963" s="5"/>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thickBot="1" x14ac:dyDescent="0.3">
      <c r="A964" s="1"/>
      <c r="B964" s="5"/>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thickBot="1" x14ac:dyDescent="0.3">
      <c r="A965" s="1"/>
      <c r="B965" s="5"/>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thickBot="1" x14ac:dyDescent="0.3">
      <c r="A966" s="1"/>
      <c r="B966" s="5"/>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thickBot="1" x14ac:dyDescent="0.3">
      <c r="A967" s="1"/>
      <c r="B967" s="5"/>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thickBot="1" x14ac:dyDescent="0.3">
      <c r="A968" s="1"/>
      <c r="B968" s="5"/>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thickBot="1" x14ac:dyDescent="0.3">
      <c r="A969" s="1"/>
      <c r="B969" s="5"/>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thickBot="1" x14ac:dyDescent="0.3">
      <c r="A970" s="1"/>
      <c r="B970" s="5"/>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thickBot="1" x14ac:dyDescent="0.3">
      <c r="A971" s="1"/>
      <c r="B971" s="5"/>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thickBot="1" x14ac:dyDescent="0.3">
      <c r="A972" s="1"/>
      <c r="B972" s="5"/>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thickBot="1" x14ac:dyDescent="0.3">
      <c r="A973" s="1"/>
      <c r="B973" s="5"/>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thickBot="1" x14ac:dyDescent="0.3">
      <c r="A974" s="1"/>
      <c r="B974" s="5"/>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thickBot="1" x14ac:dyDescent="0.3">
      <c r="A975" s="1"/>
      <c r="B975" s="5"/>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thickBot="1" x14ac:dyDescent="0.3">
      <c r="A976" s="1"/>
      <c r="B976" s="5"/>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thickBot="1" x14ac:dyDescent="0.3">
      <c r="A977" s="1"/>
      <c r="B977" s="5"/>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thickBot="1" x14ac:dyDescent="0.3">
      <c r="A978" s="1"/>
      <c r="B978" s="5"/>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thickBot="1" x14ac:dyDescent="0.3">
      <c r="A979" s="1"/>
      <c r="B979" s="5"/>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thickBot="1" x14ac:dyDescent="0.3">
      <c r="A980" s="1"/>
      <c r="B980" s="5"/>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thickBot="1" x14ac:dyDescent="0.3">
      <c r="A981" s="1"/>
      <c r="B981" s="5"/>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thickBot="1" x14ac:dyDescent="0.3">
      <c r="A982" s="1"/>
      <c r="B982" s="5"/>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thickBot="1" x14ac:dyDescent="0.3">
      <c r="A983" s="1"/>
      <c r="B983" s="5"/>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thickBot="1" x14ac:dyDescent="0.3">
      <c r="A984" s="1"/>
      <c r="B984" s="5"/>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thickBot="1" x14ac:dyDescent="0.3">
      <c r="A985" s="1"/>
      <c r="B985" s="5"/>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thickBot="1" x14ac:dyDescent="0.3">
      <c r="A986" s="1"/>
      <c r="B986" s="5"/>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thickBot="1" x14ac:dyDescent="0.3">
      <c r="A987" s="1"/>
      <c r="B987" s="5"/>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thickBot="1" x14ac:dyDescent="0.3">
      <c r="A988" s="1"/>
      <c r="B988" s="5"/>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thickBot="1" x14ac:dyDescent="0.3">
      <c r="A989" s="1"/>
      <c r="B989" s="5"/>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thickBot="1" x14ac:dyDescent="0.3">
      <c r="A990" s="1"/>
      <c r="B990" s="5"/>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thickBot="1" x14ac:dyDescent="0.3">
      <c r="A991" s="1"/>
      <c r="B991" s="5"/>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thickBot="1" x14ac:dyDescent="0.3">
      <c r="A992" s="1"/>
      <c r="B992" s="5"/>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thickBot="1" x14ac:dyDescent="0.3">
      <c r="A993" s="1"/>
      <c r="B993" s="5"/>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thickBot="1" x14ac:dyDescent="0.3">
      <c r="A994" s="1"/>
      <c r="B994" s="5"/>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thickBot="1" x14ac:dyDescent="0.3">
      <c r="A995" s="1"/>
      <c r="B995" s="5"/>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thickBot="1" x14ac:dyDescent="0.3">
      <c r="A996" s="1"/>
      <c r="B996" s="5"/>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thickBot="1" x14ac:dyDescent="0.3">
      <c r="A997" s="1"/>
      <c r="B997" s="5"/>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thickBot="1" x14ac:dyDescent="0.3">
      <c r="A998" s="1"/>
      <c r="B998" s="5"/>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thickBot="1" x14ac:dyDescent="0.3">
      <c r="A999" s="1"/>
      <c r="B999" s="5"/>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thickBot="1" x14ac:dyDescent="0.3">
      <c r="A1000" s="1"/>
      <c r="B1000" s="5"/>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4A892-DABA-4F4D-80D8-02E3342ABB1D}">
  <dimension ref="A1:Z1000"/>
  <sheetViews>
    <sheetView workbookViewId="0">
      <selection activeCell="B1" sqref="B1:B1048576"/>
    </sheetView>
  </sheetViews>
  <sheetFormatPr defaultRowHeight="15" x14ac:dyDescent="0.25"/>
  <cols>
    <col min="2" max="2" width="9.140625" style="6"/>
  </cols>
  <sheetData>
    <row r="1" spans="1:26" ht="52.5" thickBot="1" x14ac:dyDescent="0.3">
      <c r="A1" s="1" t="s">
        <v>0</v>
      </c>
      <c r="B1" s="5"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2" t="s">
        <v>21</v>
      </c>
      <c r="W1" s="1"/>
      <c r="X1" s="1"/>
      <c r="Y1" s="1"/>
      <c r="Z1" s="1"/>
    </row>
    <row r="2" spans="1:26" ht="15.75" thickBot="1" x14ac:dyDescent="0.3">
      <c r="A2" s="3">
        <v>55751745</v>
      </c>
      <c r="B2" s="5" t="s">
        <v>22</v>
      </c>
      <c r="C2" s="3">
        <v>17</v>
      </c>
      <c r="D2" s="3">
        <v>6</v>
      </c>
      <c r="E2" s="3">
        <v>8</v>
      </c>
      <c r="F2" s="3">
        <v>3</v>
      </c>
      <c r="G2" s="3">
        <v>24</v>
      </c>
      <c r="H2" s="3">
        <v>13</v>
      </c>
      <c r="I2" s="3">
        <v>4</v>
      </c>
      <c r="J2" s="3">
        <v>0.76470588240000004</v>
      </c>
      <c r="K2" s="3">
        <v>0.23529411759999999</v>
      </c>
      <c r="L2" s="3">
        <v>6</v>
      </c>
      <c r="M2" s="3">
        <v>5</v>
      </c>
      <c r="N2" s="3">
        <v>2</v>
      </c>
      <c r="O2" s="3">
        <v>0.17993079579999999</v>
      </c>
      <c r="P2" s="3">
        <v>0.42418250299999999</v>
      </c>
      <c r="Q2" s="3">
        <v>0.76470588240000004</v>
      </c>
      <c r="R2" s="3">
        <v>0.54524089310000001</v>
      </c>
      <c r="S2" s="3">
        <v>0.33041528869999998</v>
      </c>
      <c r="T2" s="3">
        <v>8.8418968939999995E-2</v>
      </c>
      <c r="U2" s="3">
        <v>-0.42222556560000002</v>
      </c>
      <c r="V2" s="1"/>
      <c r="W2" s="1"/>
      <c r="X2" s="1"/>
      <c r="Y2" s="1"/>
      <c r="Z2" s="1"/>
    </row>
    <row r="3" spans="1:26" ht="15.75" thickBot="1" x14ac:dyDescent="0.3">
      <c r="A3" s="3">
        <v>55751746</v>
      </c>
      <c r="B3" s="5" t="s">
        <v>23</v>
      </c>
      <c r="C3" s="3">
        <v>17</v>
      </c>
      <c r="D3" s="3">
        <v>6</v>
      </c>
      <c r="E3" s="3">
        <v>8</v>
      </c>
      <c r="F3" s="3">
        <v>3</v>
      </c>
      <c r="G3" s="3">
        <v>24</v>
      </c>
      <c r="H3" s="3">
        <v>12</v>
      </c>
      <c r="I3" s="3">
        <v>5</v>
      </c>
      <c r="J3" s="3">
        <v>0.70588235290000001</v>
      </c>
      <c r="K3" s="3">
        <v>0.29411764709999999</v>
      </c>
      <c r="L3" s="3">
        <v>4</v>
      </c>
      <c r="M3" s="3">
        <v>5</v>
      </c>
      <c r="N3" s="3">
        <v>3</v>
      </c>
      <c r="O3" s="3">
        <v>0.2076124567</v>
      </c>
      <c r="P3" s="3">
        <v>0.45564509959999999</v>
      </c>
      <c r="Q3" s="3">
        <v>0.70588235290000001</v>
      </c>
      <c r="R3" s="3">
        <v>0.54524089310000001</v>
      </c>
      <c r="S3" s="3">
        <v>-0.2282967961</v>
      </c>
      <c r="T3" s="3">
        <v>0.45669295869999998</v>
      </c>
      <c r="U3" s="3">
        <v>-0.14891615820000001</v>
      </c>
      <c r="V3" s="3">
        <v>-0.14891615820000001</v>
      </c>
      <c r="W3" s="1"/>
      <c r="X3" s="1"/>
      <c r="Y3" s="1"/>
      <c r="Z3" s="1"/>
    </row>
    <row r="4" spans="1:26" ht="15.75" thickBot="1" x14ac:dyDescent="0.3">
      <c r="A4" s="3">
        <v>55751747</v>
      </c>
      <c r="B4" s="5" t="s">
        <v>24</v>
      </c>
      <c r="C4" s="3">
        <v>17</v>
      </c>
      <c r="D4" s="3">
        <v>6</v>
      </c>
      <c r="E4" s="3">
        <v>8</v>
      </c>
      <c r="F4" s="3">
        <v>3</v>
      </c>
      <c r="G4" s="3">
        <v>24</v>
      </c>
      <c r="H4" s="3">
        <v>7</v>
      </c>
      <c r="I4" s="3">
        <v>10</v>
      </c>
      <c r="J4" s="3">
        <v>0.41176470590000003</v>
      </c>
      <c r="K4" s="3">
        <v>0.58823529409999997</v>
      </c>
      <c r="L4" s="3">
        <v>2</v>
      </c>
      <c r="M4" s="3">
        <v>5</v>
      </c>
      <c r="N4" s="3">
        <v>0</v>
      </c>
      <c r="O4" s="3">
        <v>0.2422145329</v>
      </c>
      <c r="P4" s="3">
        <v>0.49215295679999999</v>
      </c>
      <c r="Q4" s="3">
        <v>0.41176470590000003</v>
      </c>
      <c r="R4" s="3">
        <v>0.54524089310000001</v>
      </c>
      <c r="S4" s="3">
        <v>0.37155173000000002</v>
      </c>
      <c r="T4" s="3">
        <v>0.16753067799999999</v>
      </c>
      <c r="U4" s="3">
        <v>-0.44532966530000001</v>
      </c>
      <c r="V4" s="1"/>
      <c r="W4" s="1"/>
      <c r="X4" s="1"/>
      <c r="Y4" s="1"/>
      <c r="Z4" s="1"/>
    </row>
    <row r="5" spans="1:26" ht="15.75" thickBot="1" x14ac:dyDescent="0.3">
      <c r="A5" s="3">
        <v>55751748</v>
      </c>
      <c r="B5" s="5" t="s">
        <v>25</v>
      </c>
      <c r="C5" s="3">
        <v>17</v>
      </c>
      <c r="D5" s="3">
        <v>6</v>
      </c>
      <c r="E5" s="3">
        <v>8</v>
      </c>
      <c r="F5" s="3">
        <v>3</v>
      </c>
      <c r="G5" s="3">
        <v>24</v>
      </c>
      <c r="H5" s="3">
        <v>11</v>
      </c>
      <c r="I5" s="3">
        <v>6</v>
      </c>
      <c r="J5" s="3">
        <v>0.64705882349999999</v>
      </c>
      <c r="K5" s="3">
        <v>0.35294117650000001</v>
      </c>
      <c r="L5" s="3">
        <v>4</v>
      </c>
      <c r="M5" s="3">
        <v>5</v>
      </c>
      <c r="N5" s="3">
        <v>2</v>
      </c>
      <c r="O5" s="3">
        <v>0.22837370239999999</v>
      </c>
      <c r="P5" s="3">
        <v>0.47788461199999999</v>
      </c>
      <c r="Q5" s="3">
        <v>0.64705882349999999</v>
      </c>
      <c r="R5" s="3">
        <v>0.54524089310000001</v>
      </c>
      <c r="S5" s="3">
        <v>0.24516792230000001</v>
      </c>
      <c r="T5" s="3">
        <v>-0.47105437249999998</v>
      </c>
      <c r="U5" s="3">
        <v>0.2446942171</v>
      </c>
      <c r="V5" s="3">
        <v>-6.9804449160000004E-2</v>
      </c>
      <c r="W5" s="1"/>
      <c r="X5" s="1"/>
      <c r="Y5" s="1"/>
      <c r="Z5" s="1"/>
    </row>
    <row r="6" spans="1:26" ht="15.75" thickBot="1" x14ac:dyDescent="0.3">
      <c r="A6" s="3">
        <v>55751750</v>
      </c>
      <c r="B6" s="5" t="s">
        <v>26</v>
      </c>
      <c r="C6" s="3">
        <v>17</v>
      </c>
      <c r="D6" s="3">
        <v>6</v>
      </c>
      <c r="E6" s="3">
        <v>8</v>
      </c>
      <c r="F6" s="3">
        <v>3</v>
      </c>
      <c r="G6" s="3">
        <v>24</v>
      </c>
      <c r="H6" s="3">
        <v>8</v>
      </c>
      <c r="I6" s="3">
        <v>9</v>
      </c>
      <c r="J6" s="3">
        <v>0.47058823529999999</v>
      </c>
      <c r="K6" s="3">
        <v>0.52941176469999995</v>
      </c>
      <c r="L6" s="3">
        <v>2</v>
      </c>
      <c r="M6" s="3">
        <v>5</v>
      </c>
      <c r="N6" s="3">
        <v>1</v>
      </c>
      <c r="O6" s="3">
        <v>0.2491349481</v>
      </c>
      <c r="P6" s="3">
        <v>0.49913419850000001</v>
      </c>
      <c r="Q6" s="3">
        <v>0.47058823529999999</v>
      </c>
      <c r="R6" s="3">
        <v>0.54524089310000001</v>
      </c>
      <c r="S6" s="3">
        <v>0.14698072700000001</v>
      </c>
      <c r="T6" s="3">
        <v>0.21254892419999999</v>
      </c>
      <c r="U6" s="3">
        <v>-0.15973094730000001</v>
      </c>
      <c r="V6" s="3">
        <v>-0.24264872770000001</v>
      </c>
      <c r="W6" s="1"/>
      <c r="X6" s="1"/>
      <c r="Y6" s="1"/>
      <c r="Z6" s="1"/>
    </row>
    <row r="7" spans="1:26" ht="15.75" thickBot="1" x14ac:dyDescent="0.3">
      <c r="A7" s="3">
        <v>55751751</v>
      </c>
      <c r="B7" s="5" t="s">
        <v>27</v>
      </c>
      <c r="C7" s="3">
        <v>17</v>
      </c>
      <c r="D7" s="3">
        <v>6</v>
      </c>
      <c r="E7" s="3">
        <v>8</v>
      </c>
      <c r="F7" s="3">
        <v>3</v>
      </c>
      <c r="G7" s="3">
        <v>24</v>
      </c>
      <c r="H7" s="3">
        <v>13</v>
      </c>
      <c r="I7" s="3">
        <v>4</v>
      </c>
      <c r="J7" s="3">
        <v>0.76470588240000004</v>
      </c>
      <c r="K7" s="3">
        <v>0.23529411759999999</v>
      </c>
      <c r="L7" s="3">
        <v>6</v>
      </c>
      <c r="M7" s="3">
        <v>7</v>
      </c>
      <c r="N7" s="3">
        <v>0</v>
      </c>
      <c r="O7" s="3">
        <v>0.17993079579999999</v>
      </c>
      <c r="P7" s="3">
        <v>0.42418250299999999</v>
      </c>
      <c r="Q7" s="3">
        <v>0.76470588240000004</v>
      </c>
      <c r="R7" s="3">
        <v>0.54524089310000001</v>
      </c>
      <c r="S7" s="3">
        <v>0.72536481350000004</v>
      </c>
      <c r="T7" s="1"/>
      <c r="U7" s="3">
        <v>-0.14891615820000001</v>
      </c>
      <c r="V7" s="3">
        <v>-0.71519840710000004</v>
      </c>
      <c r="W7" s="1"/>
      <c r="X7" s="1"/>
      <c r="Y7" s="1"/>
      <c r="Z7" s="1"/>
    </row>
    <row r="8" spans="1:26" ht="15.75" thickBot="1" x14ac:dyDescent="0.3">
      <c r="A8" s="3">
        <v>55751752</v>
      </c>
      <c r="B8" s="5" t="s">
        <v>28</v>
      </c>
      <c r="C8" s="3">
        <v>17</v>
      </c>
      <c r="D8" s="3">
        <v>6</v>
      </c>
      <c r="E8" s="3">
        <v>8</v>
      </c>
      <c r="F8" s="3">
        <v>3</v>
      </c>
      <c r="G8" s="3">
        <v>24</v>
      </c>
      <c r="H8" s="3">
        <v>11</v>
      </c>
      <c r="I8" s="3">
        <v>6</v>
      </c>
      <c r="J8" s="3">
        <v>0.64705882349999999</v>
      </c>
      <c r="K8" s="3">
        <v>0.35294117650000001</v>
      </c>
      <c r="L8" s="3">
        <v>5</v>
      </c>
      <c r="M8" s="3">
        <v>5</v>
      </c>
      <c r="N8" s="3">
        <v>1</v>
      </c>
      <c r="O8" s="3">
        <v>0.22837370239999999</v>
      </c>
      <c r="P8" s="3">
        <v>0.47788461199999999</v>
      </c>
      <c r="Q8" s="3">
        <v>0.64705882349999999</v>
      </c>
      <c r="R8" s="3">
        <v>0.54524089310000001</v>
      </c>
      <c r="S8" s="3">
        <v>0.32307174799999999</v>
      </c>
      <c r="T8" s="3">
        <v>-0.38625128539999998</v>
      </c>
      <c r="U8" s="3">
        <v>-6.7115605519999996E-2</v>
      </c>
      <c r="V8" s="3">
        <v>-0.14891615820000001</v>
      </c>
      <c r="W8" s="1"/>
      <c r="X8" s="1"/>
      <c r="Y8" s="1"/>
      <c r="Z8" s="1"/>
    </row>
    <row r="9" spans="1:26" ht="15.75" thickBot="1" x14ac:dyDescent="0.3">
      <c r="A9" s="3">
        <v>55751753</v>
      </c>
      <c r="B9" s="5" t="s">
        <v>29</v>
      </c>
      <c r="C9" s="3">
        <v>17</v>
      </c>
      <c r="D9" s="3">
        <v>6</v>
      </c>
      <c r="E9" s="3">
        <v>8</v>
      </c>
      <c r="F9" s="3">
        <v>3</v>
      </c>
      <c r="G9" s="3">
        <v>24</v>
      </c>
      <c r="H9" s="3">
        <v>10</v>
      </c>
      <c r="I9" s="3">
        <v>7</v>
      </c>
      <c r="J9" s="3">
        <v>0.58823529409999997</v>
      </c>
      <c r="K9" s="3">
        <v>0.41176470590000003</v>
      </c>
      <c r="L9" s="3">
        <v>6</v>
      </c>
      <c r="M9" s="3">
        <v>3</v>
      </c>
      <c r="N9" s="3">
        <v>1</v>
      </c>
      <c r="O9" s="3">
        <v>0.2422145329</v>
      </c>
      <c r="P9" s="3">
        <v>0.49215295679999999</v>
      </c>
      <c r="Q9" s="3">
        <v>0.58823529409999997</v>
      </c>
      <c r="R9" s="3">
        <v>0.54524089310000001</v>
      </c>
      <c r="S9" s="3">
        <v>0.4227235251</v>
      </c>
      <c r="T9" s="3">
        <v>-0.15973094730000001</v>
      </c>
      <c r="U9" s="3">
        <v>-0.34364675630000002</v>
      </c>
      <c r="V9" s="1"/>
      <c r="W9" s="1"/>
      <c r="X9" s="1"/>
      <c r="Y9" s="1"/>
      <c r="Z9" s="1"/>
    </row>
    <row r="10" spans="1:26" ht="15.75" thickBot="1" x14ac:dyDescent="0.3">
      <c r="A10" s="3">
        <v>55751754</v>
      </c>
      <c r="B10" s="5" t="s">
        <v>30</v>
      </c>
      <c r="C10" s="3">
        <v>17</v>
      </c>
      <c r="D10" s="3">
        <v>6</v>
      </c>
      <c r="E10" s="3">
        <v>8</v>
      </c>
      <c r="F10" s="3">
        <v>3</v>
      </c>
      <c r="G10" s="3">
        <v>24</v>
      </c>
      <c r="H10" s="3">
        <v>17</v>
      </c>
      <c r="I10" s="3">
        <v>0</v>
      </c>
      <c r="J10" s="3">
        <v>1</v>
      </c>
      <c r="K10" s="3">
        <v>0</v>
      </c>
      <c r="L10" s="3">
        <v>6</v>
      </c>
      <c r="M10" s="3">
        <v>8</v>
      </c>
      <c r="N10" s="3">
        <v>3</v>
      </c>
      <c r="O10" s="3">
        <v>0</v>
      </c>
      <c r="P10" s="3">
        <v>0</v>
      </c>
      <c r="Q10" s="3">
        <v>1</v>
      </c>
      <c r="R10" s="3">
        <v>0.54524089310000001</v>
      </c>
      <c r="S10" s="1"/>
      <c r="T10" s="1"/>
      <c r="U10" s="1"/>
      <c r="V10" s="1"/>
      <c r="W10" s="1"/>
      <c r="X10" s="1"/>
      <c r="Y10" s="1"/>
      <c r="Z10" s="1"/>
    </row>
    <row r="11" spans="1:26" ht="15.75" thickBot="1" x14ac:dyDescent="0.3">
      <c r="A11" s="3">
        <v>55751755</v>
      </c>
      <c r="B11" s="5" t="s">
        <v>31</v>
      </c>
      <c r="C11" s="3">
        <v>17</v>
      </c>
      <c r="D11" s="3">
        <v>6</v>
      </c>
      <c r="E11" s="3">
        <v>8</v>
      </c>
      <c r="F11" s="3">
        <v>3</v>
      </c>
      <c r="G11" s="3">
        <v>24</v>
      </c>
      <c r="H11" s="3">
        <v>14</v>
      </c>
      <c r="I11" s="3">
        <v>3</v>
      </c>
      <c r="J11" s="3">
        <v>0.82352941180000006</v>
      </c>
      <c r="K11" s="3">
        <v>0.1764705882</v>
      </c>
      <c r="L11" s="3">
        <v>6</v>
      </c>
      <c r="M11" s="3">
        <v>7</v>
      </c>
      <c r="N11" s="3">
        <v>1</v>
      </c>
      <c r="O11" s="3">
        <v>0.1453287197</v>
      </c>
      <c r="P11" s="3">
        <v>0.38122004110000002</v>
      </c>
      <c r="Q11" s="3">
        <v>0.82352941180000006</v>
      </c>
      <c r="R11" s="3">
        <v>0.54524089310000001</v>
      </c>
      <c r="S11" s="3">
        <v>0.56871198639999998</v>
      </c>
      <c r="T11" s="3">
        <v>-0.46536299440000001</v>
      </c>
      <c r="U11" s="3">
        <v>-0.33305601769999998</v>
      </c>
      <c r="V11" s="1"/>
      <c r="W11" s="1"/>
      <c r="X11" s="1"/>
      <c r="Y11" s="1"/>
      <c r="Z11" s="1"/>
    </row>
    <row r="12" spans="1:26" ht="15.75" thickBot="1" x14ac:dyDescent="0.3">
      <c r="A12" s="3">
        <v>55751756</v>
      </c>
      <c r="B12" s="5" t="s">
        <v>32</v>
      </c>
      <c r="C12" s="3">
        <v>17</v>
      </c>
      <c r="D12" s="3">
        <v>6</v>
      </c>
      <c r="E12" s="3">
        <v>8</v>
      </c>
      <c r="F12" s="3">
        <v>3</v>
      </c>
      <c r="G12" s="3">
        <v>24</v>
      </c>
      <c r="H12" s="3">
        <v>11</v>
      </c>
      <c r="I12" s="3">
        <v>6</v>
      </c>
      <c r="J12" s="3">
        <v>0.64705882349999999</v>
      </c>
      <c r="K12" s="3">
        <v>0.35294117650000001</v>
      </c>
      <c r="L12" s="3">
        <v>5</v>
      </c>
      <c r="M12" s="3">
        <v>5</v>
      </c>
      <c r="N12" s="3">
        <v>1</v>
      </c>
      <c r="O12" s="3">
        <v>0.22837370239999999</v>
      </c>
      <c r="P12" s="3">
        <v>0.47788461199999999</v>
      </c>
      <c r="Q12" s="3">
        <v>0.64705882349999999</v>
      </c>
      <c r="R12" s="3">
        <v>0.54524089310000001</v>
      </c>
      <c r="S12" s="3">
        <v>0.32307174799999999</v>
      </c>
      <c r="T12" s="1"/>
      <c r="U12" s="3">
        <v>-6.9804449160000004E-2</v>
      </c>
      <c r="V12" s="3">
        <v>-0.30279364539999998</v>
      </c>
      <c r="W12" s="1"/>
      <c r="X12" s="1"/>
      <c r="Y12" s="1"/>
      <c r="Z12" s="1"/>
    </row>
    <row r="13" spans="1:26" ht="15.75" thickBot="1" x14ac:dyDescent="0.3">
      <c r="A13" s="3">
        <v>55751757</v>
      </c>
      <c r="B13" s="5" t="s">
        <v>33</v>
      </c>
      <c r="C13" s="3">
        <v>17</v>
      </c>
      <c r="D13" s="3">
        <v>6</v>
      </c>
      <c r="E13" s="3">
        <v>8</v>
      </c>
      <c r="F13" s="3">
        <v>3</v>
      </c>
      <c r="G13" s="3">
        <v>24</v>
      </c>
      <c r="H13" s="3">
        <v>11</v>
      </c>
      <c r="I13" s="3">
        <v>6</v>
      </c>
      <c r="J13" s="3">
        <v>0.64705882349999999</v>
      </c>
      <c r="K13" s="3">
        <v>0.35294117650000001</v>
      </c>
      <c r="L13" s="3">
        <v>5</v>
      </c>
      <c r="M13" s="3">
        <v>5</v>
      </c>
      <c r="N13" s="3">
        <v>1</v>
      </c>
      <c r="O13" s="3">
        <v>0.22837370239999999</v>
      </c>
      <c r="P13" s="3">
        <v>0.47788461199999999</v>
      </c>
      <c r="Q13" s="3">
        <v>0.64705882349999999</v>
      </c>
      <c r="R13" s="3">
        <v>0.54524089310000001</v>
      </c>
      <c r="S13" s="3">
        <v>0.2841198351</v>
      </c>
      <c r="T13" s="1"/>
      <c r="U13" s="3">
        <v>-0.26194053449999999</v>
      </c>
      <c r="V13" s="3">
        <v>-6.9804449160000004E-2</v>
      </c>
      <c r="W13" s="1"/>
      <c r="X13" s="1"/>
      <c r="Y13" s="1"/>
      <c r="Z13" s="1"/>
    </row>
    <row r="14" spans="1:26" ht="15.75" thickBot="1" x14ac:dyDescent="0.3">
      <c r="A14" s="3">
        <v>55751758</v>
      </c>
      <c r="B14" s="5" t="s">
        <v>34</v>
      </c>
      <c r="C14" s="3">
        <v>17</v>
      </c>
      <c r="D14" s="3">
        <v>6</v>
      </c>
      <c r="E14" s="3">
        <v>8</v>
      </c>
      <c r="F14" s="3">
        <v>3</v>
      </c>
      <c r="G14" s="3">
        <v>24</v>
      </c>
      <c r="H14" s="3">
        <v>15</v>
      </c>
      <c r="I14" s="3">
        <v>2</v>
      </c>
      <c r="J14" s="3">
        <v>0.88235294119999996</v>
      </c>
      <c r="K14" s="3">
        <v>0.1176470588</v>
      </c>
      <c r="L14" s="3">
        <v>6</v>
      </c>
      <c r="M14" s="3">
        <v>7</v>
      </c>
      <c r="N14" s="3">
        <v>2</v>
      </c>
      <c r="O14" s="3">
        <v>0.10380622840000001</v>
      </c>
      <c r="P14" s="3">
        <v>0.32218973969999998</v>
      </c>
      <c r="Q14" s="3">
        <v>0.88235294119999996</v>
      </c>
      <c r="R14" s="3">
        <v>0.54524089310000001</v>
      </c>
      <c r="S14" s="3">
        <v>0.44860606469999997</v>
      </c>
      <c r="T14" s="3">
        <v>-0.14891615820000001</v>
      </c>
      <c r="U14" s="1"/>
      <c r="V14" s="3">
        <v>-0.46536299440000001</v>
      </c>
      <c r="W14" s="1"/>
      <c r="X14" s="1"/>
      <c r="Y14" s="1"/>
      <c r="Z14" s="1"/>
    </row>
    <row r="15" spans="1:26" ht="15.75" thickBot="1" x14ac:dyDescent="0.3">
      <c r="A15" s="3">
        <v>55751759</v>
      </c>
      <c r="B15" s="5" t="s">
        <v>35</v>
      </c>
      <c r="C15" s="3">
        <v>17</v>
      </c>
      <c r="D15" s="3">
        <v>6</v>
      </c>
      <c r="E15" s="3">
        <v>8</v>
      </c>
      <c r="F15" s="3">
        <v>3</v>
      </c>
      <c r="G15" s="3">
        <v>24</v>
      </c>
      <c r="H15" s="3">
        <v>6</v>
      </c>
      <c r="I15" s="3">
        <v>11</v>
      </c>
      <c r="J15" s="3">
        <v>0.35294117650000001</v>
      </c>
      <c r="K15" s="3">
        <v>0.64705882349999999</v>
      </c>
      <c r="L15" s="3">
        <v>4</v>
      </c>
      <c r="M15" s="3">
        <v>2</v>
      </c>
      <c r="N15" s="3">
        <v>0</v>
      </c>
      <c r="O15" s="3">
        <v>0.22837370239999999</v>
      </c>
      <c r="P15" s="3">
        <v>0.47788461199999999</v>
      </c>
      <c r="Q15" s="3">
        <v>0.35294117650000001</v>
      </c>
      <c r="R15" s="3">
        <v>0.54524089310000001</v>
      </c>
      <c r="S15" s="3">
        <v>0.45596650960000001</v>
      </c>
      <c r="T15" s="3">
        <v>-0.38490089389999999</v>
      </c>
      <c r="U15" s="3">
        <v>-6.7115605519999996E-2</v>
      </c>
      <c r="V15" s="1"/>
      <c r="W15" s="1"/>
      <c r="X15" s="1"/>
      <c r="Y15" s="1"/>
      <c r="Z15" s="1"/>
    </row>
    <row r="16" spans="1:26" ht="15.75" thickBot="1" x14ac:dyDescent="0.3">
      <c r="A16" s="3">
        <v>55751760</v>
      </c>
      <c r="B16" s="5" t="s">
        <v>36</v>
      </c>
      <c r="C16" s="3">
        <v>17</v>
      </c>
      <c r="D16" s="3">
        <v>6</v>
      </c>
      <c r="E16" s="3">
        <v>8</v>
      </c>
      <c r="F16" s="3">
        <v>3</v>
      </c>
      <c r="G16" s="3">
        <v>24</v>
      </c>
      <c r="H16" s="3">
        <v>14</v>
      </c>
      <c r="I16" s="3">
        <v>3</v>
      </c>
      <c r="J16" s="3">
        <v>0.82352941180000006</v>
      </c>
      <c r="K16" s="3">
        <v>0.1764705882</v>
      </c>
      <c r="L16" s="3">
        <v>5</v>
      </c>
      <c r="M16" s="3">
        <v>8</v>
      </c>
      <c r="N16" s="3">
        <v>1</v>
      </c>
      <c r="O16" s="3">
        <v>0.1453287197</v>
      </c>
      <c r="P16" s="3">
        <v>0.38122004110000002</v>
      </c>
      <c r="Q16" s="3">
        <v>0.82352941180000006</v>
      </c>
      <c r="R16" s="3">
        <v>0.54524089310000001</v>
      </c>
      <c r="S16" s="3">
        <v>0.3733967587</v>
      </c>
      <c r="T16" s="1"/>
      <c r="U16" s="3">
        <v>-0.3733967587</v>
      </c>
      <c r="V16" s="1"/>
      <c r="W16" s="1"/>
      <c r="X16" s="1"/>
      <c r="Y16" s="1"/>
      <c r="Z16" s="1"/>
    </row>
    <row r="17" spans="1:26" ht="15.75" thickBot="1" x14ac:dyDescent="0.3">
      <c r="A17" s="3">
        <v>55751761</v>
      </c>
      <c r="B17" s="5" t="s">
        <v>37</v>
      </c>
      <c r="C17" s="3">
        <v>17</v>
      </c>
      <c r="D17" s="3">
        <v>6</v>
      </c>
      <c r="E17" s="3">
        <v>8</v>
      </c>
      <c r="F17" s="3">
        <v>3</v>
      </c>
      <c r="G17" s="3">
        <v>24</v>
      </c>
      <c r="H17" s="3">
        <v>17</v>
      </c>
      <c r="I17" s="3">
        <v>0</v>
      </c>
      <c r="J17" s="3">
        <v>1</v>
      </c>
      <c r="K17" s="3">
        <v>0</v>
      </c>
      <c r="L17" s="3">
        <v>6</v>
      </c>
      <c r="M17" s="3">
        <v>8</v>
      </c>
      <c r="N17" s="3">
        <v>3</v>
      </c>
      <c r="O17" s="3">
        <v>0</v>
      </c>
      <c r="P17" s="3">
        <v>0</v>
      </c>
      <c r="Q17" s="3">
        <v>1</v>
      </c>
      <c r="R17" s="3">
        <v>0.54524089310000001</v>
      </c>
      <c r="S17" s="1"/>
      <c r="T17" s="1"/>
      <c r="U17" s="1"/>
      <c r="V17" s="1"/>
      <c r="W17" s="1"/>
      <c r="X17" s="1"/>
      <c r="Y17" s="1"/>
      <c r="Z17" s="1"/>
    </row>
    <row r="18" spans="1:26" ht="15.75" thickBot="1" x14ac:dyDescent="0.3">
      <c r="A18" s="3">
        <v>55751762</v>
      </c>
      <c r="B18" s="5" t="s">
        <v>38</v>
      </c>
      <c r="C18" s="3">
        <v>17</v>
      </c>
      <c r="D18" s="3">
        <v>6</v>
      </c>
      <c r="E18" s="3">
        <v>8</v>
      </c>
      <c r="F18" s="3">
        <v>3</v>
      </c>
      <c r="G18" s="3">
        <v>24</v>
      </c>
      <c r="H18" s="3">
        <v>10</v>
      </c>
      <c r="I18" s="3">
        <v>7</v>
      </c>
      <c r="J18" s="3">
        <v>0.58823529409999997</v>
      </c>
      <c r="K18" s="3">
        <v>0.41176470590000003</v>
      </c>
      <c r="L18" s="3">
        <v>6</v>
      </c>
      <c r="M18" s="3">
        <v>3</v>
      </c>
      <c r="N18" s="3">
        <v>1</v>
      </c>
      <c r="O18" s="3">
        <v>0.2422145329</v>
      </c>
      <c r="P18" s="3">
        <v>0.49215295679999999</v>
      </c>
      <c r="Q18" s="3">
        <v>0.58823529409999997</v>
      </c>
      <c r="R18" s="3">
        <v>0.54524089310000001</v>
      </c>
      <c r="S18" s="3">
        <v>0.57401404990000005</v>
      </c>
      <c r="T18" s="3">
        <v>-0.58876542160000001</v>
      </c>
      <c r="U18" s="1"/>
      <c r="V18" s="3">
        <v>-4.418090031E-2</v>
      </c>
      <c r="W18" s="1"/>
      <c r="X18" s="1"/>
      <c r="Y18" s="1"/>
      <c r="Z18" s="1"/>
    </row>
    <row r="19" spans="1:26" ht="15.75" thickBot="1" x14ac:dyDescent="0.3">
      <c r="A19" s="3">
        <v>55751763</v>
      </c>
      <c r="B19" s="5" t="s">
        <v>39</v>
      </c>
      <c r="C19" s="3">
        <v>17</v>
      </c>
      <c r="D19" s="3">
        <v>6</v>
      </c>
      <c r="E19" s="3">
        <v>8</v>
      </c>
      <c r="F19" s="3">
        <v>3</v>
      </c>
      <c r="G19" s="3">
        <v>24</v>
      </c>
      <c r="H19" s="3">
        <v>9</v>
      </c>
      <c r="I19" s="3">
        <v>8</v>
      </c>
      <c r="J19" s="3">
        <v>0.52941176469999995</v>
      </c>
      <c r="K19" s="3">
        <v>0.47058823529999999</v>
      </c>
      <c r="L19" s="3">
        <v>5</v>
      </c>
      <c r="M19" s="3">
        <v>3</v>
      </c>
      <c r="N19" s="3">
        <v>1</v>
      </c>
      <c r="O19" s="3">
        <v>0.2491349481</v>
      </c>
      <c r="P19" s="3">
        <v>0.49913419850000001</v>
      </c>
      <c r="Q19" s="3">
        <v>0.52941176469999995</v>
      </c>
      <c r="R19" s="3">
        <v>0.54524089310000001</v>
      </c>
      <c r="S19" s="3">
        <v>0.44971714969999999</v>
      </c>
      <c r="T19" s="3">
        <v>-0.42222556560000002</v>
      </c>
      <c r="U19" s="1"/>
      <c r="V19" s="3">
        <v>-0.13938120179999999</v>
      </c>
      <c r="W19" s="1"/>
      <c r="X19" s="1"/>
      <c r="Y19" s="1"/>
      <c r="Z19" s="1"/>
    </row>
    <row r="20" spans="1:26" ht="15.75" thickBot="1" x14ac:dyDescent="0.3">
      <c r="A20" s="3">
        <v>55751764</v>
      </c>
      <c r="B20" s="5" t="s">
        <v>40</v>
      </c>
      <c r="C20" s="3">
        <v>17</v>
      </c>
      <c r="D20" s="3">
        <v>6</v>
      </c>
      <c r="E20" s="3">
        <v>8</v>
      </c>
      <c r="F20" s="3">
        <v>3</v>
      </c>
      <c r="G20" s="3">
        <v>24</v>
      </c>
      <c r="H20" s="3">
        <v>8</v>
      </c>
      <c r="I20" s="3">
        <v>9</v>
      </c>
      <c r="J20" s="3">
        <v>0.47058823529999999</v>
      </c>
      <c r="K20" s="3">
        <v>0.52941176469999995</v>
      </c>
      <c r="L20" s="3">
        <v>3</v>
      </c>
      <c r="M20" s="3">
        <v>3</v>
      </c>
      <c r="N20" s="3">
        <v>2</v>
      </c>
      <c r="O20" s="3">
        <v>0.2491349481</v>
      </c>
      <c r="P20" s="3">
        <v>0.49913419850000001</v>
      </c>
      <c r="Q20" s="3">
        <v>0.47058823529999999</v>
      </c>
      <c r="R20" s="3">
        <v>0.54524089310000001</v>
      </c>
      <c r="S20" s="3">
        <v>-0.1140745941</v>
      </c>
      <c r="T20" s="3">
        <v>-0.1780815311</v>
      </c>
      <c r="U20" s="1"/>
      <c r="V20" s="3">
        <v>0.26120694519999998</v>
      </c>
      <c r="W20" s="1"/>
      <c r="X20" s="1"/>
      <c r="Y20" s="1"/>
      <c r="Z20" s="1"/>
    </row>
    <row r="21" spans="1:26" ht="15.75" thickBot="1" x14ac:dyDescent="0.3">
      <c r="A21" s="3">
        <v>55751765</v>
      </c>
      <c r="B21" s="5" t="s">
        <v>41</v>
      </c>
      <c r="C21" s="3">
        <v>17</v>
      </c>
      <c r="D21" s="3">
        <v>6</v>
      </c>
      <c r="E21" s="3">
        <v>8</v>
      </c>
      <c r="F21" s="3">
        <v>3</v>
      </c>
      <c r="G21" s="3">
        <v>24</v>
      </c>
      <c r="H21" s="3">
        <v>8</v>
      </c>
      <c r="I21" s="3">
        <v>9</v>
      </c>
      <c r="J21" s="3">
        <v>0.47058823529999999</v>
      </c>
      <c r="K21" s="3">
        <v>0.52941176469999995</v>
      </c>
      <c r="L21" s="3">
        <v>5</v>
      </c>
      <c r="M21" s="3">
        <v>2</v>
      </c>
      <c r="N21" s="3">
        <v>1</v>
      </c>
      <c r="O21" s="3">
        <v>0.2491349481</v>
      </c>
      <c r="P21" s="3">
        <v>0.49913419850000001</v>
      </c>
      <c r="Q21" s="3">
        <v>0.47058823529999999</v>
      </c>
      <c r="R21" s="3">
        <v>0.54524089310000001</v>
      </c>
      <c r="S21" s="3">
        <v>0.44532966530000001</v>
      </c>
      <c r="T21" s="3">
        <v>-0.18023431270000001</v>
      </c>
      <c r="U21" s="3">
        <v>-0.1292527242</v>
      </c>
      <c r="V21" s="3">
        <v>-0.38625128539999998</v>
      </c>
      <c r="W21" s="1"/>
      <c r="X21" s="1"/>
      <c r="Y21" s="1"/>
      <c r="Z21" s="1"/>
    </row>
    <row r="22" spans="1:26" ht="15.75" thickBot="1" x14ac:dyDescent="0.3">
      <c r="A22" s="3">
        <v>55751766</v>
      </c>
      <c r="B22" s="5" t="s">
        <v>42</v>
      </c>
      <c r="C22" s="3">
        <v>17</v>
      </c>
      <c r="D22" s="3">
        <v>6</v>
      </c>
      <c r="E22" s="3">
        <v>8</v>
      </c>
      <c r="F22" s="3">
        <v>3</v>
      </c>
      <c r="G22" s="3">
        <v>24</v>
      </c>
      <c r="H22" s="3">
        <v>12</v>
      </c>
      <c r="I22" s="3">
        <v>5</v>
      </c>
      <c r="J22" s="3">
        <v>0.70588235290000001</v>
      </c>
      <c r="K22" s="3">
        <v>0.29411764709999999</v>
      </c>
      <c r="L22" s="3">
        <v>6</v>
      </c>
      <c r="M22" s="3">
        <v>5</v>
      </c>
      <c r="N22" s="3">
        <v>1</v>
      </c>
      <c r="O22" s="3">
        <v>0.2076124567</v>
      </c>
      <c r="P22" s="3">
        <v>0.45564509959999999</v>
      </c>
      <c r="Q22" s="3">
        <v>0.70588235290000001</v>
      </c>
      <c r="R22" s="3">
        <v>0.54524089310000001</v>
      </c>
      <c r="S22" s="3">
        <v>0.67047164329999998</v>
      </c>
      <c r="T22" s="1"/>
      <c r="U22" s="3">
        <v>-0.6175407933</v>
      </c>
      <c r="V22" s="3">
        <v>-0.2175059707</v>
      </c>
      <c r="W22" s="1"/>
      <c r="X22" s="1"/>
      <c r="Y22" s="1"/>
      <c r="Z22" s="1"/>
    </row>
    <row r="23" spans="1:26" ht="15.75" thickBot="1" x14ac:dyDescent="0.3">
      <c r="A23" s="3">
        <v>55751767</v>
      </c>
      <c r="B23" s="5" t="s">
        <v>43</v>
      </c>
      <c r="C23" s="3">
        <v>17</v>
      </c>
      <c r="D23" s="3">
        <v>6</v>
      </c>
      <c r="E23" s="3">
        <v>8</v>
      </c>
      <c r="F23" s="3">
        <v>3</v>
      </c>
      <c r="G23" s="3">
        <v>24</v>
      </c>
      <c r="H23" s="3">
        <v>7</v>
      </c>
      <c r="I23" s="3">
        <v>10</v>
      </c>
      <c r="J23" s="3">
        <v>0.41176470590000003</v>
      </c>
      <c r="K23" s="3">
        <v>0.58823529409999997</v>
      </c>
      <c r="L23" s="3">
        <v>1</v>
      </c>
      <c r="M23" s="3">
        <v>5</v>
      </c>
      <c r="N23" s="3">
        <v>1</v>
      </c>
      <c r="O23" s="3">
        <v>0.2422145329</v>
      </c>
      <c r="P23" s="3">
        <v>0.49215295679999999</v>
      </c>
      <c r="Q23" s="3">
        <v>0.41176470590000003</v>
      </c>
      <c r="R23" s="3">
        <v>0.54524089310000001</v>
      </c>
      <c r="S23" s="3">
        <v>-0.12014247560000001</v>
      </c>
      <c r="T23" s="3">
        <v>0.16753067799999999</v>
      </c>
      <c r="U23" s="3">
        <v>0.26137773110000001</v>
      </c>
      <c r="V23" s="3">
        <v>-0.16726409649999999</v>
      </c>
      <c r="W23" s="1"/>
      <c r="X23" s="1"/>
      <c r="Y23" s="1"/>
      <c r="Z23" s="1"/>
    </row>
    <row r="24" spans="1:26" ht="15.75" thickBot="1" x14ac:dyDescent="0.3">
      <c r="A24" s="3">
        <v>55751768</v>
      </c>
      <c r="B24" s="5" t="s">
        <v>44</v>
      </c>
      <c r="C24" s="3">
        <v>17</v>
      </c>
      <c r="D24" s="3">
        <v>6</v>
      </c>
      <c r="E24" s="3">
        <v>8</v>
      </c>
      <c r="F24" s="3">
        <v>3</v>
      </c>
      <c r="G24" s="3">
        <v>24</v>
      </c>
      <c r="H24" s="3">
        <v>7</v>
      </c>
      <c r="I24" s="3">
        <v>10</v>
      </c>
      <c r="J24" s="3">
        <v>0.41176470590000003</v>
      </c>
      <c r="K24" s="3">
        <v>0.58823529409999997</v>
      </c>
      <c r="L24" s="3">
        <v>4</v>
      </c>
      <c r="M24" s="3">
        <v>2</v>
      </c>
      <c r="N24" s="3">
        <v>1</v>
      </c>
      <c r="O24" s="3">
        <v>0.2422145329</v>
      </c>
      <c r="P24" s="3">
        <v>0.49215295679999999</v>
      </c>
      <c r="Q24" s="3">
        <v>0.41176470590000003</v>
      </c>
      <c r="R24" s="3">
        <v>0.54524089310000001</v>
      </c>
      <c r="S24" s="3">
        <v>0.33372909880000001</v>
      </c>
      <c r="T24" s="3">
        <v>-0.30054268049999999</v>
      </c>
      <c r="U24" s="1"/>
      <c r="V24" s="3">
        <v>-4.418090031E-2</v>
      </c>
      <c r="W24" s="1"/>
      <c r="X24" s="1"/>
      <c r="Y24" s="1"/>
      <c r="Z24" s="1"/>
    </row>
    <row r="25" spans="1:26" ht="15.75" thickBot="1" x14ac:dyDescent="0.3">
      <c r="A25" s="3">
        <v>55751769</v>
      </c>
      <c r="B25" s="5" t="s">
        <v>45</v>
      </c>
      <c r="C25" s="3">
        <v>17</v>
      </c>
      <c r="D25" s="3">
        <v>6</v>
      </c>
      <c r="E25" s="3">
        <v>8</v>
      </c>
      <c r="F25" s="3">
        <v>3</v>
      </c>
      <c r="G25" s="3">
        <v>24</v>
      </c>
      <c r="H25" s="3">
        <v>9</v>
      </c>
      <c r="I25" s="3">
        <v>8</v>
      </c>
      <c r="J25" s="3">
        <v>0.52941176469999995</v>
      </c>
      <c r="K25" s="3">
        <v>0.47058823529999999</v>
      </c>
      <c r="L25" s="3">
        <v>4</v>
      </c>
      <c r="M25" s="3">
        <v>4</v>
      </c>
      <c r="N25" s="3">
        <v>1</v>
      </c>
      <c r="O25" s="3">
        <v>0.2491349481</v>
      </c>
      <c r="P25" s="3">
        <v>0.49913419850000001</v>
      </c>
      <c r="Q25" s="3">
        <v>0.52941176469999995</v>
      </c>
      <c r="R25" s="3">
        <v>0.54524089310000001</v>
      </c>
      <c r="S25" s="3">
        <v>0.18866182870000001</v>
      </c>
      <c r="T25" s="3">
        <v>-0.1780815311</v>
      </c>
      <c r="U25" s="3">
        <v>-5.767498007E-2</v>
      </c>
      <c r="V25" s="1"/>
      <c r="W25" s="1"/>
      <c r="X25" s="1"/>
      <c r="Y25" s="1"/>
      <c r="Z25" s="1"/>
    </row>
    <row r="26" spans="1:26" ht="15.75" thickBot="1" x14ac:dyDescent="0.3">
      <c r="A26" s="1"/>
      <c r="B26" s="5"/>
      <c r="C26" s="1"/>
      <c r="D26" s="1"/>
      <c r="E26" s="1"/>
      <c r="F26" s="1"/>
      <c r="G26" s="1"/>
      <c r="H26" s="1"/>
      <c r="I26" s="1"/>
      <c r="J26" s="1"/>
      <c r="K26" s="1"/>
      <c r="L26" s="1"/>
      <c r="M26" s="1"/>
      <c r="N26" s="1"/>
      <c r="O26" s="1"/>
      <c r="P26" s="1"/>
      <c r="Q26" s="1"/>
      <c r="R26" s="1"/>
      <c r="S26" s="1"/>
      <c r="T26" s="1"/>
      <c r="U26" s="1"/>
      <c r="V26" s="1"/>
      <c r="W26" s="1"/>
      <c r="X26" s="1"/>
      <c r="Y26" s="1"/>
      <c r="Z26" s="1"/>
    </row>
    <row r="27" spans="1:26" ht="15.75" thickBot="1" x14ac:dyDescent="0.3">
      <c r="A27" s="1"/>
      <c r="B27" s="5"/>
      <c r="C27" s="1"/>
      <c r="D27" s="1"/>
      <c r="E27" s="1"/>
      <c r="F27" s="1"/>
      <c r="G27" s="1"/>
      <c r="H27" s="1"/>
      <c r="I27" s="1"/>
      <c r="J27" s="1"/>
      <c r="K27" s="1"/>
      <c r="L27" s="1"/>
      <c r="M27" s="1"/>
      <c r="N27" s="1"/>
      <c r="O27" s="1"/>
      <c r="P27" s="1"/>
      <c r="Q27" s="1"/>
      <c r="R27" s="1"/>
      <c r="S27" s="1"/>
      <c r="T27" s="1"/>
      <c r="U27" s="1"/>
      <c r="V27" s="1"/>
      <c r="W27" s="1"/>
      <c r="X27" s="1"/>
      <c r="Y27" s="1"/>
      <c r="Z27" s="1"/>
    </row>
    <row r="28" spans="1:26" ht="15.75" thickBot="1" x14ac:dyDescent="0.3">
      <c r="A28" s="1"/>
      <c r="B28" s="5"/>
      <c r="C28" s="1"/>
      <c r="D28" s="1"/>
      <c r="E28" s="1"/>
      <c r="F28" s="1"/>
      <c r="G28" s="1"/>
      <c r="H28" s="1"/>
      <c r="I28" s="1"/>
      <c r="J28" s="1"/>
      <c r="K28" s="1"/>
      <c r="L28" s="1"/>
      <c r="M28" s="1"/>
      <c r="N28" s="1"/>
      <c r="O28" s="1"/>
      <c r="P28" s="1"/>
      <c r="Q28" s="1"/>
      <c r="R28" s="1"/>
      <c r="S28" s="1"/>
      <c r="T28" s="1"/>
      <c r="U28" s="1"/>
      <c r="V28" s="1"/>
      <c r="W28" s="1"/>
      <c r="X28" s="1"/>
      <c r="Y28" s="1"/>
      <c r="Z28" s="1"/>
    </row>
    <row r="29" spans="1:26" ht="15.75" thickBot="1" x14ac:dyDescent="0.3">
      <c r="A29" s="1"/>
      <c r="B29" s="5"/>
      <c r="C29" s="1"/>
      <c r="D29" s="1"/>
      <c r="E29" s="1"/>
      <c r="F29" s="1"/>
      <c r="G29" s="1"/>
      <c r="H29" s="1"/>
      <c r="I29" s="1"/>
      <c r="J29" s="1"/>
      <c r="K29" s="1"/>
      <c r="L29" s="1"/>
      <c r="M29" s="1"/>
      <c r="N29" s="1"/>
      <c r="O29" s="1"/>
      <c r="P29" s="1"/>
      <c r="Q29" s="1"/>
      <c r="R29" s="1"/>
      <c r="S29" s="1"/>
      <c r="T29" s="1"/>
      <c r="U29" s="1"/>
      <c r="V29" s="1"/>
      <c r="W29" s="1"/>
      <c r="X29" s="1"/>
      <c r="Y29" s="1"/>
      <c r="Z29" s="1"/>
    </row>
    <row r="30" spans="1:26" ht="15.75" thickBot="1" x14ac:dyDescent="0.3">
      <c r="A30" s="1"/>
      <c r="B30" s="5"/>
      <c r="C30" s="1"/>
      <c r="D30" s="1"/>
      <c r="E30" s="1"/>
      <c r="F30" s="1"/>
      <c r="G30" s="1"/>
      <c r="H30" s="1"/>
      <c r="I30" s="1"/>
      <c r="J30" s="1"/>
      <c r="K30" s="1"/>
      <c r="L30" s="1"/>
      <c r="M30" s="1"/>
      <c r="N30" s="1"/>
      <c r="O30" s="1"/>
      <c r="P30" s="1"/>
      <c r="Q30" s="1"/>
      <c r="R30" s="1"/>
      <c r="S30" s="1"/>
      <c r="T30" s="1"/>
      <c r="U30" s="1"/>
      <c r="V30" s="1"/>
      <c r="W30" s="1"/>
      <c r="X30" s="1"/>
      <c r="Y30" s="1"/>
      <c r="Z30" s="1"/>
    </row>
    <row r="31" spans="1:26" ht="15.75" thickBot="1" x14ac:dyDescent="0.3">
      <c r="A31" s="1"/>
      <c r="B31" s="5"/>
      <c r="C31" s="1"/>
      <c r="D31" s="1"/>
      <c r="E31" s="1"/>
      <c r="F31" s="1"/>
      <c r="G31" s="1"/>
      <c r="H31" s="1"/>
      <c r="I31" s="1"/>
      <c r="J31" s="1"/>
      <c r="K31" s="1"/>
      <c r="L31" s="1"/>
      <c r="M31" s="1"/>
      <c r="N31" s="1"/>
      <c r="O31" s="1"/>
      <c r="P31" s="1"/>
      <c r="Q31" s="1"/>
      <c r="R31" s="1"/>
      <c r="S31" s="1"/>
      <c r="T31" s="1"/>
      <c r="U31" s="1"/>
      <c r="V31" s="1"/>
      <c r="W31" s="1"/>
      <c r="X31" s="1"/>
      <c r="Y31" s="1"/>
      <c r="Z31" s="1"/>
    </row>
    <row r="32" spans="1:26" ht="15.75" thickBot="1" x14ac:dyDescent="0.3">
      <c r="A32" s="1"/>
      <c r="B32" s="5"/>
      <c r="C32" s="1"/>
      <c r="D32" s="1"/>
      <c r="E32" s="1"/>
      <c r="F32" s="1"/>
      <c r="G32" s="1"/>
      <c r="H32" s="1"/>
      <c r="I32" s="1"/>
      <c r="J32" s="1"/>
      <c r="K32" s="1"/>
      <c r="L32" s="1"/>
      <c r="M32" s="1"/>
      <c r="N32" s="1"/>
      <c r="O32" s="1"/>
      <c r="P32" s="1"/>
      <c r="Q32" s="1"/>
      <c r="R32" s="1"/>
      <c r="S32" s="1"/>
      <c r="T32" s="1"/>
      <c r="U32" s="1"/>
      <c r="V32" s="1"/>
      <c r="W32" s="1"/>
      <c r="X32" s="1"/>
      <c r="Y32" s="1"/>
      <c r="Z32" s="1"/>
    </row>
    <row r="33" spans="1:26" ht="15.75" thickBot="1" x14ac:dyDescent="0.3">
      <c r="A33" s="1"/>
      <c r="B33" s="5"/>
      <c r="C33" s="1"/>
      <c r="D33" s="1"/>
      <c r="E33" s="1"/>
      <c r="F33" s="1"/>
      <c r="G33" s="1"/>
      <c r="H33" s="1"/>
      <c r="I33" s="1"/>
      <c r="J33" s="1"/>
      <c r="K33" s="1"/>
      <c r="L33" s="1"/>
      <c r="M33" s="1"/>
      <c r="N33" s="1"/>
      <c r="O33" s="1"/>
      <c r="P33" s="1"/>
      <c r="Q33" s="1"/>
      <c r="R33" s="1"/>
      <c r="S33" s="1"/>
      <c r="T33" s="1"/>
      <c r="U33" s="1"/>
      <c r="V33" s="1"/>
      <c r="W33" s="1"/>
      <c r="X33" s="1"/>
      <c r="Y33" s="1"/>
      <c r="Z33" s="1"/>
    </row>
    <row r="34" spans="1:26" ht="15.75" thickBot="1" x14ac:dyDescent="0.3">
      <c r="A34" s="1"/>
      <c r="B34" s="5"/>
      <c r="C34" s="1"/>
      <c r="D34" s="1"/>
      <c r="E34" s="1"/>
      <c r="F34" s="1"/>
      <c r="G34" s="1"/>
      <c r="H34" s="1"/>
      <c r="I34" s="1"/>
      <c r="J34" s="1"/>
      <c r="K34" s="1"/>
      <c r="L34" s="1"/>
      <c r="M34" s="1"/>
      <c r="N34" s="1"/>
      <c r="O34" s="1"/>
      <c r="P34" s="1"/>
      <c r="Q34" s="1"/>
      <c r="R34" s="1"/>
      <c r="S34" s="1"/>
      <c r="T34" s="1"/>
      <c r="U34" s="1"/>
      <c r="V34" s="1"/>
      <c r="W34" s="1"/>
      <c r="X34" s="1"/>
      <c r="Y34" s="1"/>
      <c r="Z34" s="1"/>
    </row>
    <row r="35" spans="1:26" ht="15.75" thickBot="1" x14ac:dyDescent="0.3">
      <c r="A35" s="1"/>
      <c r="B35" s="5"/>
      <c r="C35" s="1"/>
      <c r="D35" s="1"/>
      <c r="E35" s="1"/>
      <c r="F35" s="1"/>
      <c r="G35" s="1"/>
      <c r="H35" s="1"/>
      <c r="I35" s="1"/>
      <c r="J35" s="1"/>
      <c r="K35" s="1"/>
      <c r="L35" s="1"/>
      <c r="M35" s="1"/>
      <c r="N35" s="1"/>
      <c r="O35" s="1"/>
      <c r="P35" s="1"/>
      <c r="Q35" s="1"/>
      <c r="R35" s="1"/>
      <c r="S35" s="1"/>
      <c r="T35" s="1"/>
      <c r="U35" s="1"/>
      <c r="V35" s="1"/>
      <c r="W35" s="1"/>
      <c r="X35" s="1"/>
      <c r="Y35" s="1"/>
      <c r="Z35" s="1"/>
    </row>
    <row r="36" spans="1:26" ht="15.75" thickBot="1" x14ac:dyDescent="0.3">
      <c r="A36" s="1"/>
      <c r="B36" s="5"/>
      <c r="C36" s="1"/>
      <c r="D36" s="1"/>
      <c r="E36" s="1"/>
      <c r="F36" s="1"/>
      <c r="G36" s="1"/>
      <c r="H36" s="1"/>
      <c r="I36" s="1"/>
      <c r="J36" s="1"/>
      <c r="K36" s="1"/>
      <c r="L36" s="1"/>
      <c r="M36" s="1"/>
      <c r="N36" s="1"/>
      <c r="O36" s="1"/>
      <c r="P36" s="1"/>
      <c r="Q36" s="1"/>
      <c r="R36" s="1"/>
      <c r="S36" s="1"/>
      <c r="T36" s="1"/>
      <c r="U36" s="1"/>
      <c r="V36" s="1"/>
      <c r="W36" s="1"/>
      <c r="X36" s="1"/>
      <c r="Y36" s="1"/>
      <c r="Z36" s="1"/>
    </row>
    <row r="37" spans="1:26" ht="15.75" thickBot="1" x14ac:dyDescent="0.3">
      <c r="A37" s="1"/>
      <c r="B37" s="5"/>
      <c r="C37" s="1"/>
      <c r="D37" s="1"/>
      <c r="E37" s="1"/>
      <c r="F37" s="1"/>
      <c r="G37" s="1"/>
      <c r="H37" s="1"/>
      <c r="I37" s="1"/>
      <c r="J37" s="1"/>
      <c r="K37" s="1"/>
      <c r="L37" s="1"/>
      <c r="M37" s="1"/>
      <c r="N37" s="1"/>
      <c r="O37" s="1"/>
      <c r="P37" s="1"/>
      <c r="Q37" s="1"/>
      <c r="R37" s="1"/>
      <c r="S37" s="1"/>
      <c r="T37" s="1"/>
      <c r="U37" s="1"/>
      <c r="V37" s="1"/>
      <c r="W37" s="1"/>
      <c r="X37" s="1"/>
      <c r="Y37" s="1"/>
      <c r="Z37" s="1"/>
    </row>
    <row r="38" spans="1:26" ht="15.75" thickBot="1" x14ac:dyDescent="0.3">
      <c r="A38" s="1"/>
      <c r="B38" s="5"/>
      <c r="C38" s="1"/>
      <c r="D38" s="1"/>
      <c r="E38" s="1"/>
      <c r="F38" s="1"/>
      <c r="G38" s="1"/>
      <c r="H38" s="1"/>
      <c r="I38" s="1"/>
      <c r="J38" s="1"/>
      <c r="K38" s="1"/>
      <c r="L38" s="1"/>
      <c r="M38" s="1"/>
      <c r="N38" s="1"/>
      <c r="O38" s="1"/>
      <c r="P38" s="1"/>
      <c r="Q38" s="1"/>
      <c r="R38" s="1"/>
      <c r="S38" s="1"/>
      <c r="T38" s="1"/>
      <c r="U38" s="1"/>
      <c r="V38" s="1"/>
      <c r="W38" s="1"/>
      <c r="X38" s="1"/>
      <c r="Y38" s="1"/>
      <c r="Z38" s="1"/>
    </row>
    <row r="39" spans="1:26" ht="15.75" thickBot="1" x14ac:dyDescent="0.3">
      <c r="A39" s="1"/>
      <c r="B39" s="5"/>
      <c r="C39" s="1"/>
      <c r="D39" s="1"/>
      <c r="E39" s="1"/>
      <c r="F39" s="1"/>
      <c r="G39" s="1"/>
      <c r="H39" s="1"/>
      <c r="I39" s="1"/>
      <c r="J39" s="1"/>
      <c r="K39" s="1"/>
      <c r="L39" s="1"/>
      <c r="M39" s="1"/>
      <c r="N39" s="1"/>
      <c r="O39" s="1"/>
      <c r="P39" s="1"/>
      <c r="Q39" s="1"/>
      <c r="R39" s="1"/>
      <c r="S39" s="1"/>
      <c r="T39" s="1"/>
      <c r="U39" s="1"/>
      <c r="V39" s="1"/>
      <c r="W39" s="1"/>
      <c r="X39" s="1"/>
      <c r="Y39" s="1"/>
      <c r="Z39" s="1"/>
    </row>
    <row r="40" spans="1:26" ht="15.75" thickBot="1" x14ac:dyDescent="0.3">
      <c r="A40" s="1"/>
      <c r="B40" s="5"/>
      <c r="C40" s="1"/>
      <c r="D40" s="1"/>
      <c r="E40" s="1"/>
      <c r="F40" s="1"/>
      <c r="G40" s="1"/>
      <c r="H40" s="1"/>
      <c r="I40" s="1"/>
      <c r="J40" s="1"/>
      <c r="K40" s="1"/>
      <c r="L40" s="1"/>
      <c r="M40" s="1"/>
      <c r="N40" s="1"/>
      <c r="O40" s="1"/>
      <c r="P40" s="1"/>
      <c r="Q40" s="1"/>
      <c r="R40" s="1"/>
      <c r="S40" s="1"/>
      <c r="T40" s="1"/>
      <c r="U40" s="1"/>
      <c r="V40" s="1"/>
      <c r="W40" s="1"/>
      <c r="X40" s="1"/>
      <c r="Y40" s="1"/>
      <c r="Z40" s="1"/>
    </row>
    <row r="41" spans="1:26" ht="15.75" thickBot="1" x14ac:dyDescent="0.3">
      <c r="A41" s="1"/>
      <c r="B41" s="5"/>
      <c r="C41" s="1"/>
      <c r="D41" s="1"/>
      <c r="E41" s="1"/>
      <c r="F41" s="1"/>
      <c r="G41" s="1"/>
      <c r="H41" s="1"/>
      <c r="I41" s="1"/>
      <c r="J41" s="1"/>
      <c r="K41" s="1"/>
      <c r="L41" s="1"/>
      <c r="M41" s="1"/>
      <c r="N41" s="1"/>
      <c r="O41" s="1"/>
      <c r="P41" s="1"/>
      <c r="Q41" s="1"/>
      <c r="R41" s="1"/>
      <c r="S41" s="1"/>
      <c r="T41" s="1"/>
      <c r="U41" s="1"/>
      <c r="V41" s="1"/>
      <c r="W41" s="1"/>
      <c r="X41" s="1"/>
      <c r="Y41" s="1"/>
      <c r="Z41" s="1"/>
    </row>
    <row r="42" spans="1:26" ht="15.75" thickBot="1" x14ac:dyDescent="0.3">
      <c r="A42" s="1"/>
      <c r="B42" s="5"/>
      <c r="C42" s="1"/>
      <c r="D42" s="1"/>
      <c r="E42" s="1"/>
      <c r="F42" s="1"/>
      <c r="G42" s="1"/>
      <c r="H42" s="1"/>
      <c r="I42" s="1"/>
      <c r="J42" s="1"/>
      <c r="K42" s="1"/>
      <c r="L42" s="1"/>
      <c r="M42" s="1"/>
      <c r="N42" s="1"/>
      <c r="O42" s="1"/>
      <c r="P42" s="1"/>
      <c r="Q42" s="1"/>
      <c r="R42" s="1"/>
      <c r="S42" s="1"/>
      <c r="T42" s="1"/>
      <c r="U42" s="1"/>
      <c r="V42" s="1"/>
      <c r="W42" s="1"/>
      <c r="X42" s="1"/>
      <c r="Y42" s="1"/>
      <c r="Z42" s="1"/>
    </row>
    <row r="43" spans="1:26" ht="15.75" thickBot="1" x14ac:dyDescent="0.3">
      <c r="A43" s="1"/>
      <c r="B43" s="5"/>
      <c r="C43" s="1"/>
      <c r="D43" s="1"/>
      <c r="E43" s="1"/>
      <c r="F43" s="1"/>
      <c r="G43" s="1"/>
      <c r="H43" s="1"/>
      <c r="I43" s="1"/>
      <c r="J43" s="1"/>
      <c r="K43" s="1"/>
      <c r="L43" s="1"/>
      <c r="M43" s="1"/>
      <c r="N43" s="1"/>
      <c r="O43" s="1"/>
      <c r="P43" s="1"/>
      <c r="Q43" s="1"/>
      <c r="R43" s="1"/>
      <c r="S43" s="1"/>
      <c r="T43" s="1"/>
      <c r="U43" s="1"/>
      <c r="V43" s="1"/>
      <c r="W43" s="1"/>
      <c r="X43" s="1"/>
      <c r="Y43" s="1"/>
      <c r="Z43" s="1"/>
    </row>
    <row r="44" spans="1:26" ht="15.75" thickBot="1" x14ac:dyDescent="0.3">
      <c r="A44" s="1"/>
      <c r="B44" s="5"/>
      <c r="C44" s="1"/>
      <c r="D44" s="1"/>
      <c r="E44" s="1"/>
      <c r="F44" s="1"/>
      <c r="G44" s="1"/>
      <c r="H44" s="1"/>
      <c r="I44" s="1"/>
      <c r="J44" s="1"/>
      <c r="K44" s="1"/>
      <c r="L44" s="1"/>
      <c r="M44" s="1"/>
      <c r="N44" s="1"/>
      <c r="O44" s="1"/>
      <c r="P44" s="1"/>
      <c r="Q44" s="1"/>
      <c r="R44" s="1"/>
      <c r="S44" s="1"/>
      <c r="T44" s="1"/>
      <c r="U44" s="1"/>
      <c r="V44" s="1"/>
      <c r="W44" s="1"/>
      <c r="X44" s="1"/>
      <c r="Y44" s="1"/>
      <c r="Z44" s="1"/>
    </row>
    <row r="45" spans="1:26" ht="15.75" thickBot="1" x14ac:dyDescent="0.3">
      <c r="A45" s="1"/>
      <c r="B45" s="5"/>
      <c r="C45" s="1"/>
      <c r="D45" s="1"/>
      <c r="E45" s="1"/>
      <c r="F45" s="1"/>
      <c r="G45" s="1"/>
      <c r="H45" s="1"/>
      <c r="I45" s="1"/>
      <c r="J45" s="1"/>
      <c r="K45" s="1"/>
      <c r="L45" s="1"/>
      <c r="M45" s="1"/>
      <c r="N45" s="1"/>
      <c r="O45" s="1"/>
      <c r="P45" s="1"/>
      <c r="Q45" s="1"/>
      <c r="R45" s="1"/>
      <c r="S45" s="1"/>
      <c r="T45" s="1"/>
      <c r="U45" s="1"/>
      <c r="V45" s="1"/>
      <c r="W45" s="1"/>
      <c r="X45" s="1"/>
      <c r="Y45" s="1"/>
      <c r="Z45" s="1"/>
    </row>
    <row r="46" spans="1:26" ht="15.75" thickBot="1" x14ac:dyDescent="0.3">
      <c r="A46" s="1"/>
      <c r="B46" s="5"/>
      <c r="C46" s="1"/>
      <c r="D46" s="1"/>
      <c r="E46" s="1"/>
      <c r="F46" s="1"/>
      <c r="G46" s="1"/>
      <c r="H46" s="1"/>
      <c r="I46" s="1"/>
      <c r="J46" s="1"/>
      <c r="K46" s="1"/>
      <c r="L46" s="1"/>
      <c r="M46" s="1"/>
      <c r="N46" s="1"/>
      <c r="O46" s="1"/>
      <c r="P46" s="1"/>
      <c r="Q46" s="1"/>
      <c r="R46" s="1"/>
      <c r="S46" s="1"/>
      <c r="T46" s="1"/>
      <c r="U46" s="1"/>
      <c r="V46" s="1"/>
      <c r="W46" s="1"/>
      <c r="X46" s="1"/>
      <c r="Y46" s="1"/>
      <c r="Z46" s="1"/>
    </row>
    <row r="47" spans="1:26" ht="15.75" thickBot="1" x14ac:dyDescent="0.3">
      <c r="A47" s="1"/>
      <c r="B47" s="5"/>
      <c r="C47" s="1"/>
      <c r="D47" s="1"/>
      <c r="E47" s="1"/>
      <c r="F47" s="1"/>
      <c r="G47" s="1"/>
      <c r="H47" s="1"/>
      <c r="I47" s="1"/>
      <c r="J47" s="1"/>
      <c r="K47" s="1"/>
      <c r="L47" s="1"/>
      <c r="M47" s="1"/>
      <c r="N47" s="1"/>
      <c r="O47" s="1"/>
      <c r="P47" s="1"/>
      <c r="Q47" s="1"/>
      <c r="R47" s="1"/>
      <c r="S47" s="1"/>
      <c r="T47" s="1"/>
      <c r="U47" s="1"/>
      <c r="V47" s="1"/>
      <c r="W47" s="1"/>
      <c r="X47" s="1"/>
      <c r="Y47" s="1"/>
      <c r="Z47" s="1"/>
    </row>
    <row r="48" spans="1:26" ht="15.75" thickBot="1" x14ac:dyDescent="0.3">
      <c r="A48" s="1"/>
      <c r="B48" s="5"/>
      <c r="C48" s="1"/>
      <c r="D48" s="1"/>
      <c r="E48" s="1"/>
      <c r="F48" s="1"/>
      <c r="G48" s="1"/>
      <c r="H48" s="1"/>
      <c r="I48" s="1"/>
      <c r="J48" s="1"/>
      <c r="K48" s="1"/>
      <c r="L48" s="1"/>
      <c r="M48" s="1"/>
      <c r="N48" s="1"/>
      <c r="O48" s="1"/>
      <c r="P48" s="1"/>
      <c r="Q48" s="1"/>
      <c r="R48" s="1"/>
      <c r="S48" s="1"/>
      <c r="T48" s="1"/>
      <c r="U48" s="1"/>
      <c r="V48" s="1"/>
      <c r="W48" s="1"/>
      <c r="X48" s="1"/>
      <c r="Y48" s="1"/>
      <c r="Z48" s="1"/>
    </row>
    <row r="49" spans="1:26" ht="15.75" thickBot="1" x14ac:dyDescent="0.3">
      <c r="A49" s="1"/>
      <c r="B49" s="5"/>
      <c r="C49" s="1"/>
      <c r="D49" s="1"/>
      <c r="E49" s="1"/>
      <c r="F49" s="1"/>
      <c r="G49" s="1"/>
      <c r="H49" s="1"/>
      <c r="I49" s="1"/>
      <c r="J49" s="1"/>
      <c r="K49" s="1"/>
      <c r="L49" s="1"/>
      <c r="M49" s="1"/>
      <c r="N49" s="1"/>
      <c r="O49" s="1"/>
      <c r="P49" s="1"/>
      <c r="Q49" s="1"/>
      <c r="R49" s="1"/>
      <c r="S49" s="1"/>
      <c r="T49" s="1"/>
      <c r="U49" s="1"/>
      <c r="V49" s="1"/>
      <c r="W49" s="1"/>
      <c r="X49" s="1"/>
      <c r="Y49" s="1"/>
      <c r="Z49" s="1"/>
    </row>
    <row r="50" spans="1:26" ht="15.75" thickBot="1" x14ac:dyDescent="0.3">
      <c r="A50" s="1"/>
      <c r="B50" s="5"/>
      <c r="C50" s="1"/>
      <c r="D50" s="1"/>
      <c r="E50" s="1"/>
      <c r="F50" s="1"/>
      <c r="G50" s="1"/>
      <c r="H50" s="1"/>
      <c r="I50" s="1"/>
      <c r="J50" s="1"/>
      <c r="K50" s="1"/>
      <c r="L50" s="1"/>
      <c r="M50" s="1"/>
      <c r="N50" s="1"/>
      <c r="O50" s="1"/>
      <c r="P50" s="1"/>
      <c r="Q50" s="1"/>
      <c r="R50" s="1"/>
      <c r="S50" s="1"/>
      <c r="T50" s="1"/>
      <c r="U50" s="1"/>
      <c r="V50" s="1"/>
      <c r="W50" s="1"/>
      <c r="X50" s="1"/>
      <c r="Y50" s="1"/>
      <c r="Z50" s="1"/>
    </row>
    <row r="51" spans="1:26" ht="15.75" thickBot="1" x14ac:dyDescent="0.3">
      <c r="A51" s="1"/>
      <c r="B51" s="5"/>
      <c r="C51" s="1"/>
      <c r="D51" s="1"/>
      <c r="E51" s="1"/>
      <c r="F51" s="1"/>
      <c r="G51" s="1"/>
      <c r="H51" s="1"/>
      <c r="I51" s="1"/>
      <c r="J51" s="1"/>
      <c r="K51" s="1"/>
      <c r="L51" s="1"/>
      <c r="M51" s="1"/>
      <c r="N51" s="1"/>
      <c r="O51" s="1"/>
      <c r="P51" s="1"/>
      <c r="Q51" s="1"/>
      <c r="R51" s="1"/>
      <c r="S51" s="1"/>
      <c r="T51" s="1"/>
      <c r="U51" s="1"/>
      <c r="V51" s="1"/>
      <c r="W51" s="1"/>
      <c r="X51" s="1"/>
      <c r="Y51" s="1"/>
      <c r="Z51" s="1"/>
    </row>
    <row r="52" spans="1:26" ht="15.75" thickBot="1" x14ac:dyDescent="0.3">
      <c r="A52" s="1"/>
      <c r="B52" s="5"/>
      <c r="C52" s="1"/>
      <c r="D52" s="1"/>
      <c r="E52" s="1"/>
      <c r="F52" s="1"/>
      <c r="G52" s="1"/>
      <c r="H52" s="1"/>
      <c r="I52" s="1"/>
      <c r="J52" s="1"/>
      <c r="K52" s="1"/>
      <c r="L52" s="1"/>
      <c r="M52" s="1"/>
      <c r="N52" s="1"/>
      <c r="O52" s="1"/>
      <c r="P52" s="1"/>
      <c r="Q52" s="1"/>
      <c r="R52" s="1"/>
      <c r="S52" s="1"/>
      <c r="T52" s="1"/>
      <c r="U52" s="1"/>
      <c r="V52" s="1"/>
      <c r="W52" s="1"/>
      <c r="X52" s="1"/>
      <c r="Y52" s="1"/>
      <c r="Z52" s="1"/>
    </row>
    <row r="53" spans="1:26" ht="15.75" thickBot="1" x14ac:dyDescent="0.3">
      <c r="A53" s="1"/>
      <c r="B53" s="5"/>
      <c r="C53" s="1"/>
      <c r="D53" s="1"/>
      <c r="E53" s="1"/>
      <c r="F53" s="1"/>
      <c r="G53" s="1"/>
      <c r="H53" s="1"/>
      <c r="I53" s="1"/>
      <c r="J53" s="1"/>
      <c r="K53" s="1"/>
      <c r="L53" s="1"/>
      <c r="M53" s="1"/>
      <c r="N53" s="1"/>
      <c r="O53" s="1"/>
      <c r="P53" s="1"/>
      <c r="Q53" s="1"/>
      <c r="R53" s="1"/>
      <c r="S53" s="1"/>
      <c r="T53" s="1"/>
      <c r="U53" s="1"/>
      <c r="V53" s="1"/>
      <c r="W53" s="1"/>
      <c r="X53" s="1"/>
      <c r="Y53" s="1"/>
      <c r="Z53" s="1"/>
    </row>
    <row r="54" spans="1:26" ht="15.75" thickBot="1" x14ac:dyDescent="0.3">
      <c r="A54" s="1"/>
      <c r="B54" s="5"/>
      <c r="C54" s="1"/>
      <c r="D54" s="1"/>
      <c r="E54" s="1"/>
      <c r="F54" s="1"/>
      <c r="G54" s="1"/>
      <c r="H54" s="1"/>
      <c r="I54" s="1"/>
      <c r="J54" s="1"/>
      <c r="K54" s="1"/>
      <c r="L54" s="1"/>
      <c r="M54" s="1"/>
      <c r="N54" s="1"/>
      <c r="O54" s="1"/>
      <c r="P54" s="1"/>
      <c r="Q54" s="1"/>
      <c r="R54" s="1"/>
      <c r="S54" s="1"/>
      <c r="T54" s="1"/>
      <c r="U54" s="1"/>
      <c r="V54" s="1"/>
      <c r="W54" s="1"/>
      <c r="X54" s="1"/>
      <c r="Y54" s="1"/>
      <c r="Z54" s="1"/>
    </row>
    <row r="55" spans="1:26" ht="15.75" thickBot="1" x14ac:dyDescent="0.3">
      <c r="A55" s="1"/>
      <c r="B55" s="5"/>
      <c r="C55" s="1"/>
      <c r="D55" s="1"/>
      <c r="E55" s="1"/>
      <c r="F55" s="1"/>
      <c r="G55" s="1"/>
      <c r="H55" s="1"/>
      <c r="I55" s="1"/>
      <c r="J55" s="1"/>
      <c r="K55" s="1"/>
      <c r="L55" s="1"/>
      <c r="M55" s="1"/>
      <c r="N55" s="1"/>
      <c r="O55" s="1"/>
      <c r="P55" s="1"/>
      <c r="Q55" s="1"/>
      <c r="R55" s="1"/>
      <c r="S55" s="1"/>
      <c r="T55" s="1"/>
      <c r="U55" s="1"/>
      <c r="V55" s="1"/>
      <c r="W55" s="1"/>
      <c r="X55" s="1"/>
      <c r="Y55" s="1"/>
      <c r="Z55" s="1"/>
    </row>
    <row r="56" spans="1:26" ht="15.75" thickBot="1" x14ac:dyDescent="0.3">
      <c r="A56" s="1"/>
      <c r="B56" s="5"/>
      <c r="C56" s="1"/>
      <c r="D56" s="1"/>
      <c r="E56" s="1"/>
      <c r="F56" s="1"/>
      <c r="G56" s="1"/>
      <c r="H56" s="1"/>
      <c r="I56" s="1"/>
      <c r="J56" s="1"/>
      <c r="K56" s="1"/>
      <c r="L56" s="1"/>
      <c r="M56" s="1"/>
      <c r="N56" s="1"/>
      <c r="O56" s="1"/>
      <c r="P56" s="1"/>
      <c r="Q56" s="1"/>
      <c r="R56" s="1"/>
      <c r="S56" s="1"/>
      <c r="T56" s="1"/>
      <c r="U56" s="1"/>
      <c r="V56" s="1"/>
      <c r="W56" s="1"/>
      <c r="X56" s="1"/>
      <c r="Y56" s="1"/>
      <c r="Z56" s="1"/>
    </row>
    <row r="57" spans="1:26" ht="15.75" thickBot="1" x14ac:dyDescent="0.3">
      <c r="A57" s="1"/>
      <c r="B57" s="5"/>
      <c r="C57" s="1"/>
      <c r="D57" s="1"/>
      <c r="E57" s="1"/>
      <c r="F57" s="1"/>
      <c r="G57" s="1"/>
      <c r="H57" s="1"/>
      <c r="I57" s="1"/>
      <c r="J57" s="1"/>
      <c r="K57" s="1"/>
      <c r="L57" s="1"/>
      <c r="M57" s="1"/>
      <c r="N57" s="1"/>
      <c r="O57" s="1"/>
      <c r="P57" s="1"/>
      <c r="Q57" s="1"/>
      <c r="R57" s="1"/>
      <c r="S57" s="1"/>
      <c r="T57" s="1"/>
      <c r="U57" s="1"/>
      <c r="V57" s="1"/>
      <c r="W57" s="1"/>
      <c r="X57" s="1"/>
      <c r="Y57" s="1"/>
      <c r="Z57" s="1"/>
    </row>
    <row r="58" spans="1:26" ht="15.75" thickBot="1" x14ac:dyDescent="0.3">
      <c r="A58" s="1"/>
      <c r="B58" s="5"/>
      <c r="C58" s="1"/>
      <c r="D58" s="1"/>
      <c r="E58" s="1"/>
      <c r="F58" s="1"/>
      <c r="G58" s="1"/>
      <c r="H58" s="1"/>
      <c r="I58" s="1"/>
      <c r="J58" s="1"/>
      <c r="K58" s="1"/>
      <c r="L58" s="1"/>
      <c r="M58" s="1"/>
      <c r="N58" s="1"/>
      <c r="O58" s="1"/>
      <c r="P58" s="1"/>
      <c r="Q58" s="1"/>
      <c r="R58" s="1"/>
      <c r="S58" s="1"/>
      <c r="T58" s="1"/>
      <c r="U58" s="1"/>
      <c r="V58" s="1"/>
      <c r="W58" s="1"/>
      <c r="X58" s="1"/>
      <c r="Y58" s="1"/>
      <c r="Z58" s="1"/>
    </row>
    <row r="59" spans="1:26" ht="15.75" thickBot="1" x14ac:dyDescent="0.3">
      <c r="A59" s="1"/>
      <c r="B59" s="5"/>
      <c r="C59" s="1"/>
      <c r="D59" s="1"/>
      <c r="E59" s="1"/>
      <c r="F59" s="1"/>
      <c r="G59" s="1"/>
      <c r="H59" s="1"/>
      <c r="I59" s="1"/>
      <c r="J59" s="1"/>
      <c r="K59" s="1"/>
      <c r="L59" s="1"/>
      <c r="M59" s="1"/>
      <c r="N59" s="1"/>
      <c r="O59" s="1"/>
      <c r="P59" s="1"/>
      <c r="Q59" s="1"/>
      <c r="R59" s="1"/>
      <c r="S59" s="1"/>
      <c r="T59" s="1"/>
      <c r="U59" s="1"/>
      <c r="V59" s="1"/>
      <c r="W59" s="1"/>
      <c r="X59" s="1"/>
      <c r="Y59" s="1"/>
      <c r="Z59" s="1"/>
    </row>
    <row r="60" spans="1:26" ht="15.75" thickBot="1" x14ac:dyDescent="0.3">
      <c r="A60" s="1"/>
      <c r="B60" s="5"/>
      <c r="C60" s="1"/>
      <c r="D60" s="1"/>
      <c r="E60" s="1"/>
      <c r="F60" s="1"/>
      <c r="G60" s="1"/>
      <c r="H60" s="1"/>
      <c r="I60" s="1"/>
      <c r="J60" s="1"/>
      <c r="K60" s="1"/>
      <c r="L60" s="1"/>
      <c r="M60" s="1"/>
      <c r="N60" s="1"/>
      <c r="O60" s="1"/>
      <c r="P60" s="1"/>
      <c r="Q60" s="1"/>
      <c r="R60" s="1"/>
      <c r="S60" s="1"/>
      <c r="T60" s="1"/>
      <c r="U60" s="1"/>
      <c r="V60" s="1"/>
      <c r="W60" s="1"/>
      <c r="X60" s="1"/>
      <c r="Y60" s="1"/>
      <c r="Z60" s="1"/>
    </row>
    <row r="61" spans="1:26" ht="15.75" thickBot="1" x14ac:dyDescent="0.3">
      <c r="A61" s="1"/>
      <c r="B61" s="5"/>
      <c r="C61" s="1"/>
      <c r="D61" s="1"/>
      <c r="E61" s="1"/>
      <c r="F61" s="1"/>
      <c r="G61" s="1"/>
      <c r="H61" s="1"/>
      <c r="I61" s="1"/>
      <c r="J61" s="1"/>
      <c r="K61" s="1"/>
      <c r="L61" s="1"/>
      <c r="M61" s="1"/>
      <c r="N61" s="1"/>
      <c r="O61" s="1"/>
      <c r="P61" s="1"/>
      <c r="Q61" s="1"/>
      <c r="R61" s="1"/>
      <c r="S61" s="1"/>
      <c r="T61" s="1"/>
      <c r="U61" s="1"/>
      <c r="V61" s="1"/>
      <c r="W61" s="1"/>
      <c r="X61" s="1"/>
      <c r="Y61" s="1"/>
      <c r="Z61" s="1"/>
    </row>
    <row r="62" spans="1:26" ht="15.75" thickBot="1" x14ac:dyDescent="0.3">
      <c r="A62" s="1"/>
      <c r="B62" s="5"/>
      <c r="C62" s="1"/>
      <c r="D62" s="1"/>
      <c r="E62" s="1"/>
      <c r="F62" s="1"/>
      <c r="G62" s="1"/>
      <c r="H62" s="1"/>
      <c r="I62" s="1"/>
      <c r="J62" s="1"/>
      <c r="K62" s="1"/>
      <c r="L62" s="1"/>
      <c r="M62" s="1"/>
      <c r="N62" s="1"/>
      <c r="O62" s="1"/>
      <c r="P62" s="1"/>
      <c r="Q62" s="1"/>
      <c r="R62" s="1"/>
      <c r="S62" s="1"/>
      <c r="T62" s="1"/>
      <c r="U62" s="1"/>
      <c r="V62" s="1"/>
      <c r="W62" s="1"/>
      <c r="X62" s="1"/>
      <c r="Y62" s="1"/>
      <c r="Z62" s="1"/>
    </row>
    <row r="63" spans="1:26" ht="15.75" thickBot="1" x14ac:dyDescent="0.3">
      <c r="A63" s="1"/>
      <c r="B63" s="5"/>
      <c r="C63" s="1"/>
      <c r="D63" s="1"/>
      <c r="E63" s="1"/>
      <c r="F63" s="1"/>
      <c r="G63" s="1"/>
      <c r="H63" s="1"/>
      <c r="I63" s="1"/>
      <c r="J63" s="1"/>
      <c r="K63" s="1"/>
      <c r="L63" s="1"/>
      <c r="M63" s="1"/>
      <c r="N63" s="1"/>
      <c r="O63" s="1"/>
      <c r="P63" s="1"/>
      <c r="Q63" s="1"/>
      <c r="R63" s="1"/>
      <c r="S63" s="1"/>
      <c r="T63" s="1"/>
      <c r="U63" s="1"/>
      <c r="V63" s="1"/>
      <c r="W63" s="1"/>
      <c r="X63" s="1"/>
      <c r="Y63" s="1"/>
      <c r="Z63" s="1"/>
    </row>
    <row r="64" spans="1:26" ht="15.75" thickBot="1" x14ac:dyDescent="0.3">
      <c r="A64" s="1"/>
      <c r="B64" s="5"/>
      <c r="C64" s="1"/>
      <c r="D64" s="1"/>
      <c r="E64" s="1"/>
      <c r="F64" s="1"/>
      <c r="G64" s="1"/>
      <c r="H64" s="1"/>
      <c r="I64" s="1"/>
      <c r="J64" s="1"/>
      <c r="K64" s="1"/>
      <c r="L64" s="1"/>
      <c r="M64" s="1"/>
      <c r="N64" s="1"/>
      <c r="O64" s="1"/>
      <c r="P64" s="1"/>
      <c r="Q64" s="1"/>
      <c r="R64" s="1"/>
      <c r="S64" s="1"/>
      <c r="T64" s="1"/>
      <c r="U64" s="1"/>
      <c r="V64" s="1"/>
      <c r="W64" s="1"/>
      <c r="X64" s="1"/>
      <c r="Y64" s="1"/>
      <c r="Z64" s="1"/>
    </row>
    <row r="65" spans="1:26" ht="15.75" thickBot="1" x14ac:dyDescent="0.3">
      <c r="A65" s="1"/>
      <c r="B65" s="5"/>
      <c r="C65" s="1"/>
      <c r="D65" s="1"/>
      <c r="E65" s="1"/>
      <c r="F65" s="1"/>
      <c r="G65" s="1"/>
      <c r="H65" s="1"/>
      <c r="I65" s="1"/>
      <c r="J65" s="1"/>
      <c r="K65" s="1"/>
      <c r="L65" s="1"/>
      <c r="M65" s="1"/>
      <c r="N65" s="1"/>
      <c r="O65" s="1"/>
      <c r="P65" s="1"/>
      <c r="Q65" s="1"/>
      <c r="R65" s="1"/>
      <c r="S65" s="1"/>
      <c r="T65" s="1"/>
      <c r="U65" s="1"/>
      <c r="V65" s="1"/>
      <c r="W65" s="1"/>
      <c r="X65" s="1"/>
      <c r="Y65" s="1"/>
      <c r="Z65" s="1"/>
    </row>
    <row r="66" spans="1:26" ht="15.75" thickBot="1" x14ac:dyDescent="0.3">
      <c r="A66" s="1"/>
      <c r="B66" s="5"/>
      <c r="C66" s="1"/>
      <c r="D66" s="1"/>
      <c r="E66" s="1"/>
      <c r="F66" s="1"/>
      <c r="G66" s="1"/>
      <c r="H66" s="1"/>
      <c r="I66" s="1"/>
      <c r="J66" s="1"/>
      <c r="K66" s="1"/>
      <c r="L66" s="1"/>
      <c r="M66" s="1"/>
      <c r="N66" s="1"/>
      <c r="O66" s="1"/>
      <c r="P66" s="1"/>
      <c r="Q66" s="1"/>
      <c r="R66" s="1"/>
      <c r="S66" s="1"/>
      <c r="T66" s="1"/>
      <c r="U66" s="1"/>
      <c r="V66" s="1"/>
      <c r="W66" s="1"/>
      <c r="X66" s="1"/>
      <c r="Y66" s="1"/>
      <c r="Z66" s="1"/>
    </row>
    <row r="67" spans="1:26" ht="15.75" thickBot="1" x14ac:dyDescent="0.3">
      <c r="A67" s="1"/>
      <c r="B67" s="5"/>
      <c r="C67" s="1"/>
      <c r="D67" s="1"/>
      <c r="E67" s="1"/>
      <c r="F67" s="1"/>
      <c r="G67" s="1"/>
      <c r="H67" s="1"/>
      <c r="I67" s="1"/>
      <c r="J67" s="1"/>
      <c r="K67" s="1"/>
      <c r="L67" s="1"/>
      <c r="M67" s="1"/>
      <c r="N67" s="1"/>
      <c r="O67" s="1"/>
      <c r="P67" s="1"/>
      <c r="Q67" s="1"/>
      <c r="R67" s="1"/>
      <c r="S67" s="1"/>
      <c r="T67" s="1"/>
      <c r="U67" s="1"/>
      <c r="V67" s="1"/>
      <c r="W67" s="1"/>
      <c r="X67" s="1"/>
      <c r="Y67" s="1"/>
      <c r="Z67" s="1"/>
    </row>
    <row r="68" spans="1:26" ht="15.75" thickBot="1" x14ac:dyDescent="0.3">
      <c r="A68" s="1"/>
      <c r="B68" s="5"/>
      <c r="C68" s="1"/>
      <c r="D68" s="1"/>
      <c r="E68" s="1"/>
      <c r="F68" s="1"/>
      <c r="G68" s="1"/>
      <c r="H68" s="1"/>
      <c r="I68" s="1"/>
      <c r="J68" s="1"/>
      <c r="K68" s="1"/>
      <c r="L68" s="1"/>
      <c r="M68" s="1"/>
      <c r="N68" s="1"/>
      <c r="O68" s="1"/>
      <c r="P68" s="1"/>
      <c r="Q68" s="1"/>
      <c r="R68" s="1"/>
      <c r="S68" s="1"/>
      <c r="T68" s="1"/>
      <c r="U68" s="1"/>
      <c r="V68" s="1"/>
      <c r="W68" s="1"/>
      <c r="X68" s="1"/>
      <c r="Y68" s="1"/>
      <c r="Z68" s="1"/>
    </row>
    <row r="69" spans="1:26" ht="15.75" thickBot="1" x14ac:dyDescent="0.3">
      <c r="A69" s="1"/>
      <c r="B69" s="5"/>
      <c r="C69" s="1"/>
      <c r="D69" s="1"/>
      <c r="E69" s="1"/>
      <c r="F69" s="1"/>
      <c r="G69" s="1"/>
      <c r="H69" s="1"/>
      <c r="I69" s="1"/>
      <c r="J69" s="1"/>
      <c r="K69" s="1"/>
      <c r="L69" s="1"/>
      <c r="M69" s="1"/>
      <c r="N69" s="1"/>
      <c r="O69" s="1"/>
      <c r="P69" s="1"/>
      <c r="Q69" s="1"/>
      <c r="R69" s="1"/>
      <c r="S69" s="1"/>
      <c r="T69" s="1"/>
      <c r="U69" s="1"/>
      <c r="V69" s="1"/>
      <c r="W69" s="1"/>
      <c r="X69" s="1"/>
      <c r="Y69" s="1"/>
      <c r="Z69" s="1"/>
    </row>
    <row r="70" spans="1:26" ht="15.75" thickBot="1" x14ac:dyDescent="0.3">
      <c r="A70" s="1"/>
      <c r="B70" s="5"/>
      <c r="C70" s="1"/>
      <c r="D70" s="1"/>
      <c r="E70" s="1"/>
      <c r="F70" s="1"/>
      <c r="G70" s="1"/>
      <c r="H70" s="1"/>
      <c r="I70" s="1"/>
      <c r="J70" s="1"/>
      <c r="K70" s="1"/>
      <c r="L70" s="1"/>
      <c r="M70" s="1"/>
      <c r="N70" s="1"/>
      <c r="O70" s="1"/>
      <c r="P70" s="1"/>
      <c r="Q70" s="1"/>
      <c r="R70" s="1"/>
      <c r="S70" s="1"/>
      <c r="T70" s="1"/>
      <c r="U70" s="1"/>
      <c r="V70" s="1"/>
      <c r="W70" s="1"/>
      <c r="X70" s="1"/>
      <c r="Y70" s="1"/>
      <c r="Z70" s="1"/>
    </row>
    <row r="71" spans="1:26" ht="15.75" thickBot="1" x14ac:dyDescent="0.3">
      <c r="A71" s="1"/>
      <c r="B71" s="5"/>
      <c r="C71" s="1"/>
      <c r="D71" s="1"/>
      <c r="E71" s="1"/>
      <c r="F71" s="1"/>
      <c r="G71" s="1"/>
      <c r="H71" s="1"/>
      <c r="I71" s="1"/>
      <c r="J71" s="1"/>
      <c r="K71" s="1"/>
      <c r="L71" s="1"/>
      <c r="M71" s="1"/>
      <c r="N71" s="1"/>
      <c r="O71" s="1"/>
      <c r="P71" s="1"/>
      <c r="Q71" s="1"/>
      <c r="R71" s="1"/>
      <c r="S71" s="1"/>
      <c r="T71" s="1"/>
      <c r="U71" s="1"/>
      <c r="V71" s="1"/>
      <c r="W71" s="1"/>
      <c r="X71" s="1"/>
      <c r="Y71" s="1"/>
      <c r="Z71" s="1"/>
    </row>
    <row r="72" spans="1:26" ht="15.75" thickBot="1" x14ac:dyDescent="0.3">
      <c r="A72" s="1"/>
      <c r="B72" s="5"/>
      <c r="C72" s="1"/>
      <c r="D72" s="1"/>
      <c r="E72" s="1"/>
      <c r="F72" s="1"/>
      <c r="G72" s="1"/>
      <c r="H72" s="1"/>
      <c r="I72" s="1"/>
      <c r="J72" s="1"/>
      <c r="K72" s="1"/>
      <c r="L72" s="1"/>
      <c r="M72" s="1"/>
      <c r="N72" s="1"/>
      <c r="O72" s="1"/>
      <c r="P72" s="1"/>
      <c r="Q72" s="1"/>
      <c r="R72" s="1"/>
      <c r="S72" s="1"/>
      <c r="T72" s="1"/>
      <c r="U72" s="1"/>
      <c r="V72" s="1"/>
      <c r="W72" s="1"/>
      <c r="X72" s="1"/>
      <c r="Y72" s="1"/>
      <c r="Z72" s="1"/>
    </row>
    <row r="73" spans="1:26" ht="15.75" thickBot="1" x14ac:dyDescent="0.3">
      <c r="A73" s="1"/>
      <c r="B73" s="5"/>
      <c r="C73" s="1"/>
      <c r="D73" s="1"/>
      <c r="E73" s="1"/>
      <c r="F73" s="1"/>
      <c r="G73" s="1"/>
      <c r="H73" s="1"/>
      <c r="I73" s="1"/>
      <c r="J73" s="1"/>
      <c r="K73" s="1"/>
      <c r="L73" s="1"/>
      <c r="M73" s="1"/>
      <c r="N73" s="1"/>
      <c r="O73" s="1"/>
      <c r="P73" s="1"/>
      <c r="Q73" s="1"/>
      <c r="R73" s="1"/>
      <c r="S73" s="1"/>
      <c r="T73" s="1"/>
      <c r="U73" s="1"/>
      <c r="V73" s="1"/>
      <c r="W73" s="1"/>
      <c r="X73" s="1"/>
      <c r="Y73" s="1"/>
      <c r="Z73" s="1"/>
    </row>
    <row r="74" spans="1:26" ht="15.75" thickBot="1" x14ac:dyDescent="0.3">
      <c r="A74" s="1"/>
      <c r="B74" s="5"/>
      <c r="C74" s="1"/>
      <c r="D74" s="1"/>
      <c r="E74" s="1"/>
      <c r="F74" s="1"/>
      <c r="G74" s="1"/>
      <c r="H74" s="1"/>
      <c r="I74" s="1"/>
      <c r="J74" s="1"/>
      <c r="K74" s="1"/>
      <c r="L74" s="1"/>
      <c r="M74" s="1"/>
      <c r="N74" s="1"/>
      <c r="O74" s="1"/>
      <c r="P74" s="1"/>
      <c r="Q74" s="1"/>
      <c r="R74" s="1"/>
      <c r="S74" s="1"/>
      <c r="T74" s="1"/>
      <c r="U74" s="1"/>
      <c r="V74" s="1"/>
      <c r="W74" s="1"/>
      <c r="X74" s="1"/>
      <c r="Y74" s="1"/>
      <c r="Z74" s="1"/>
    </row>
    <row r="75" spans="1:26" ht="15.75" thickBot="1" x14ac:dyDescent="0.3">
      <c r="A75" s="1"/>
      <c r="B75" s="5"/>
      <c r="C75" s="1"/>
      <c r="D75" s="1"/>
      <c r="E75" s="1"/>
      <c r="F75" s="1"/>
      <c r="G75" s="1"/>
      <c r="H75" s="1"/>
      <c r="I75" s="1"/>
      <c r="J75" s="1"/>
      <c r="K75" s="1"/>
      <c r="L75" s="1"/>
      <c r="M75" s="1"/>
      <c r="N75" s="1"/>
      <c r="O75" s="1"/>
      <c r="P75" s="1"/>
      <c r="Q75" s="1"/>
      <c r="R75" s="1"/>
      <c r="S75" s="1"/>
      <c r="T75" s="1"/>
      <c r="U75" s="1"/>
      <c r="V75" s="1"/>
      <c r="W75" s="1"/>
      <c r="X75" s="1"/>
      <c r="Y75" s="1"/>
      <c r="Z75" s="1"/>
    </row>
    <row r="76" spans="1:26" ht="15.75" thickBot="1" x14ac:dyDescent="0.3">
      <c r="A76" s="1"/>
      <c r="B76" s="5"/>
      <c r="C76" s="1"/>
      <c r="D76" s="1"/>
      <c r="E76" s="1"/>
      <c r="F76" s="1"/>
      <c r="G76" s="1"/>
      <c r="H76" s="1"/>
      <c r="I76" s="1"/>
      <c r="J76" s="1"/>
      <c r="K76" s="1"/>
      <c r="L76" s="1"/>
      <c r="M76" s="1"/>
      <c r="N76" s="1"/>
      <c r="O76" s="1"/>
      <c r="P76" s="1"/>
      <c r="Q76" s="1"/>
      <c r="R76" s="1"/>
      <c r="S76" s="1"/>
      <c r="T76" s="1"/>
      <c r="U76" s="1"/>
      <c r="V76" s="1"/>
      <c r="W76" s="1"/>
      <c r="X76" s="1"/>
      <c r="Y76" s="1"/>
      <c r="Z76" s="1"/>
    </row>
    <row r="77" spans="1:26" ht="15.75" thickBot="1" x14ac:dyDescent="0.3">
      <c r="A77" s="1"/>
      <c r="B77" s="5"/>
      <c r="C77" s="1"/>
      <c r="D77" s="1"/>
      <c r="E77" s="1"/>
      <c r="F77" s="1"/>
      <c r="G77" s="1"/>
      <c r="H77" s="1"/>
      <c r="I77" s="1"/>
      <c r="J77" s="1"/>
      <c r="K77" s="1"/>
      <c r="L77" s="1"/>
      <c r="M77" s="1"/>
      <c r="N77" s="1"/>
      <c r="O77" s="1"/>
      <c r="P77" s="1"/>
      <c r="Q77" s="1"/>
      <c r="R77" s="1"/>
      <c r="S77" s="1"/>
      <c r="T77" s="1"/>
      <c r="U77" s="1"/>
      <c r="V77" s="1"/>
      <c r="W77" s="1"/>
      <c r="X77" s="1"/>
      <c r="Y77" s="1"/>
      <c r="Z77" s="1"/>
    </row>
    <row r="78" spans="1:26" ht="15.75" thickBot="1" x14ac:dyDescent="0.3">
      <c r="A78" s="1"/>
      <c r="B78" s="5"/>
      <c r="C78" s="1"/>
      <c r="D78" s="1"/>
      <c r="E78" s="1"/>
      <c r="F78" s="1"/>
      <c r="G78" s="1"/>
      <c r="H78" s="1"/>
      <c r="I78" s="1"/>
      <c r="J78" s="1"/>
      <c r="K78" s="1"/>
      <c r="L78" s="1"/>
      <c r="M78" s="1"/>
      <c r="N78" s="1"/>
      <c r="O78" s="1"/>
      <c r="P78" s="1"/>
      <c r="Q78" s="1"/>
      <c r="R78" s="1"/>
      <c r="S78" s="1"/>
      <c r="T78" s="1"/>
      <c r="U78" s="1"/>
      <c r="V78" s="1"/>
      <c r="W78" s="1"/>
      <c r="X78" s="1"/>
      <c r="Y78" s="1"/>
      <c r="Z78" s="1"/>
    </row>
    <row r="79" spans="1:26" ht="15.75" thickBot="1" x14ac:dyDescent="0.3">
      <c r="A79" s="1"/>
      <c r="B79" s="5"/>
      <c r="C79" s="1"/>
      <c r="D79" s="1"/>
      <c r="E79" s="1"/>
      <c r="F79" s="1"/>
      <c r="G79" s="1"/>
      <c r="H79" s="1"/>
      <c r="I79" s="1"/>
      <c r="J79" s="1"/>
      <c r="K79" s="1"/>
      <c r="L79" s="1"/>
      <c r="M79" s="1"/>
      <c r="N79" s="1"/>
      <c r="O79" s="1"/>
      <c r="P79" s="1"/>
      <c r="Q79" s="1"/>
      <c r="R79" s="1"/>
      <c r="S79" s="1"/>
      <c r="T79" s="1"/>
      <c r="U79" s="1"/>
      <c r="V79" s="1"/>
      <c r="W79" s="1"/>
      <c r="X79" s="1"/>
      <c r="Y79" s="1"/>
      <c r="Z79" s="1"/>
    </row>
    <row r="80" spans="1:26" ht="15.75" thickBot="1" x14ac:dyDescent="0.3">
      <c r="A80" s="1"/>
      <c r="B80" s="5"/>
      <c r="C80" s="1"/>
      <c r="D80" s="1"/>
      <c r="E80" s="1"/>
      <c r="F80" s="1"/>
      <c r="G80" s="1"/>
      <c r="H80" s="1"/>
      <c r="I80" s="1"/>
      <c r="J80" s="1"/>
      <c r="K80" s="1"/>
      <c r="L80" s="1"/>
      <c r="M80" s="1"/>
      <c r="N80" s="1"/>
      <c r="O80" s="1"/>
      <c r="P80" s="1"/>
      <c r="Q80" s="1"/>
      <c r="R80" s="1"/>
      <c r="S80" s="1"/>
      <c r="T80" s="1"/>
      <c r="U80" s="1"/>
      <c r="V80" s="1"/>
      <c r="W80" s="1"/>
      <c r="X80" s="1"/>
      <c r="Y80" s="1"/>
      <c r="Z80" s="1"/>
    </row>
    <row r="81" spans="1:26" ht="15.75" thickBot="1" x14ac:dyDescent="0.3">
      <c r="A81" s="1"/>
      <c r="B81" s="5"/>
      <c r="C81" s="1"/>
      <c r="D81" s="1"/>
      <c r="E81" s="1"/>
      <c r="F81" s="1"/>
      <c r="G81" s="1"/>
      <c r="H81" s="1"/>
      <c r="I81" s="1"/>
      <c r="J81" s="1"/>
      <c r="K81" s="1"/>
      <c r="L81" s="1"/>
      <c r="M81" s="1"/>
      <c r="N81" s="1"/>
      <c r="O81" s="1"/>
      <c r="P81" s="1"/>
      <c r="Q81" s="1"/>
      <c r="R81" s="1"/>
      <c r="S81" s="1"/>
      <c r="T81" s="1"/>
      <c r="U81" s="1"/>
      <c r="V81" s="1"/>
      <c r="W81" s="1"/>
      <c r="X81" s="1"/>
      <c r="Y81" s="1"/>
      <c r="Z81" s="1"/>
    </row>
    <row r="82" spans="1:26" ht="15.75" thickBot="1" x14ac:dyDescent="0.3">
      <c r="A82" s="1"/>
      <c r="B82" s="5"/>
      <c r="C82" s="1"/>
      <c r="D82" s="1"/>
      <c r="E82" s="1"/>
      <c r="F82" s="1"/>
      <c r="G82" s="1"/>
      <c r="H82" s="1"/>
      <c r="I82" s="1"/>
      <c r="J82" s="1"/>
      <c r="K82" s="1"/>
      <c r="L82" s="1"/>
      <c r="M82" s="1"/>
      <c r="N82" s="1"/>
      <c r="O82" s="1"/>
      <c r="P82" s="1"/>
      <c r="Q82" s="1"/>
      <c r="R82" s="1"/>
      <c r="S82" s="1"/>
      <c r="T82" s="1"/>
      <c r="U82" s="1"/>
      <c r="V82" s="1"/>
      <c r="W82" s="1"/>
      <c r="X82" s="1"/>
      <c r="Y82" s="1"/>
      <c r="Z82" s="1"/>
    </row>
    <row r="83" spans="1:26" ht="15.75" thickBot="1" x14ac:dyDescent="0.3">
      <c r="A83" s="1"/>
      <c r="B83" s="5"/>
      <c r="C83" s="1"/>
      <c r="D83" s="1"/>
      <c r="E83" s="1"/>
      <c r="F83" s="1"/>
      <c r="G83" s="1"/>
      <c r="H83" s="1"/>
      <c r="I83" s="1"/>
      <c r="J83" s="1"/>
      <c r="K83" s="1"/>
      <c r="L83" s="1"/>
      <c r="M83" s="1"/>
      <c r="N83" s="1"/>
      <c r="O83" s="1"/>
      <c r="P83" s="1"/>
      <c r="Q83" s="1"/>
      <c r="R83" s="1"/>
      <c r="S83" s="1"/>
      <c r="T83" s="1"/>
      <c r="U83" s="1"/>
      <c r="V83" s="1"/>
      <c r="W83" s="1"/>
      <c r="X83" s="1"/>
      <c r="Y83" s="1"/>
      <c r="Z83" s="1"/>
    </row>
    <row r="84" spans="1:26" ht="15.75" thickBot="1" x14ac:dyDescent="0.3">
      <c r="A84" s="1"/>
      <c r="B84" s="5"/>
      <c r="C84" s="1"/>
      <c r="D84" s="1"/>
      <c r="E84" s="1"/>
      <c r="F84" s="1"/>
      <c r="G84" s="1"/>
      <c r="H84" s="1"/>
      <c r="I84" s="1"/>
      <c r="J84" s="1"/>
      <c r="K84" s="1"/>
      <c r="L84" s="1"/>
      <c r="M84" s="1"/>
      <c r="N84" s="1"/>
      <c r="O84" s="1"/>
      <c r="P84" s="1"/>
      <c r="Q84" s="1"/>
      <c r="R84" s="1"/>
      <c r="S84" s="1"/>
      <c r="T84" s="1"/>
      <c r="U84" s="1"/>
      <c r="V84" s="1"/>
      <c r="W84" s="1"/>
      <c r="X84" s="1"/>
      <c r="Y84" s="1"/>
      <c r="Z84" s="1"/>
    </row>
    <row r="85" spans="1:26" ht="15.75" thickBot="1" x14ac:dyDescent="0.3">
      <c r="A85" s="1"/>
      <c r="B85" s="5"/>
      <c r="C85" s="1"/>
      <c r="D85" s="1"/>
      <c r="E85" s="1"/>
      <c r="F85" s="1"/>
      <c r="G85" s="1"/>
      <c r="H85" s="1"/>
      <c r="I85" s="1"/>
      <c r="J85" s="1"/>
      <c r="K85" s="1"/>
      <c r="L85" s="1"/>
      <c r="M85" s="1"/>
      <c r="N85" s="1"/>
      <c r="O85" s="1"/>
      <c r="P85" s="1"/>
      <c r="Q85" s="1"/>
      <c r="R85" s="1"/>
      <c r="S85" s="1"/>
      <c r="T85" s="1"/>
      <c r="U85" s="1"/>
      <c r="V85" s="1"/>
      <c r="W85" s="1"/>
      <c r="X85" s="1"/>
      <c r="Y85" s="1"/>
      <c r="Z85" s="1"/>
    </row>
    <row r="86" spans="1:26" ht="15.75" thickBot="1" x14ac:dyDescent="0.3">
      <c r="A86" s="1"/>
      <c r="B86" s="5"/>
      <c r="C86" s="1"/>
      <c r="D86" s="1"/>
      <c r="E86" s="1"/>
      <c r="F86" s="1"/>
      <c r="G86" s="1"/>
      <c r="H86" s="1"/>
      <c r="I86" s="1"/>
      <c r="J86" s="1"/>
      <c r="K86" s="1"/>
      <c r="L86" s="1"/>
      <c r="M86" s="1"/>
      <c r="N86" s="1"/>
      <c r="O86" s="1"/>
      <c r="P86" s="1"/>
      <c r="Q86" s="1"/>
      <c r="R86" s="1"/>
      <c r="S86" s="1"/>
      <c r="T86" s="1"/>
      <c r="U86" s="1"/>
      <c r="V86" s="1"/>
      <c r="W86" s="1"/>
      <c r="X86" s="1"/>
      <c r="Y86" s="1"/>
      <c r="Z86" s="1"/>
    </row>
    <row r="87" spans="1:26" ht="15.75" thickBot="1" x14ac:dyDescent="0.3">
      <c r="A87" s="1"/>
      <c r="B87" s="5"/>
      <c r="C87" s="1"/>
      <c r="D87" s="1"/>
      <c r="E87" s="1"/>
      <c r="F87" s="1"/>
      <c r="G87" s="1"/>
      <c r="H87" s="1"/>
      <c r="I87" s="1"/>
      <c r="J87" s="1"/>
      <c r="K87" s="1"/>
      <c r="L87" s="1"/>
      <c r="M87" s="1"/>
      <c r="N87" s="1"/>
      <c r="O87" s="1"/>
      <c r="P87" s="1"/>
      <c r="Q87" s="1"/>
      <c r="R87" s="1"/>
      <c r="S87" s="1"/>
      <c r="T87" s="1"/>
      <c r="U87" s="1"/>
      <c r="V87" s="1"/>
      <c r="W87" s="1"/>
      <c r="X87" s="1"/>
      <c r="Y87" s="1"/>
      <c r="Z87" s="1"/>
    </row>
    <row r="88" spans="1:26" ht="15.75" thickBot="1" x14ac:dyDescent="0.3">
      <c r="A88" s="1"/>
      <c r="B88" s="5"/>
      <c r="C88" s="1"/>
      <c r="D88" s="1"/>
      <c r="E88" s="1"/>
      <c r="F88" s="1"/>
      <c r="G88" s="1"/>
      <c r="H88" s="1"/>
      <c r="I88" s="1"/>
      <c r="J88" s="1"/>
      <c r="K88" s="1"/>
      <c r="L88" s="1"/>
      <c r="M88" s="1"/>
      <c r="N88" s="1"/>
      <c r="O88" s="1"/>
      <c r="P88" s="1"/>
      <c r="Q88" s="1"/>
      <c r="R88" s="1"/>
      <c r="S88" s="1"/>
      <c r="T88" s="1"/>
      <c r="U88" s="1"/>
      <c r="V88" s="1"/>
      <c r="W88" s="1"/>
      <c r="X88" s="1"/>
      <c r="Y88" s="1"/>
      <c r="Z88" s="1"/>
    </row>
    <row r="89" spans="1:26" ht="15.75" thickBot="1" x14ac:dyDescent="0.3">
      <c r="A89" s="1"/>
      <c r="B89" s="5"/>
      <c r="C89" s="1"/>
      <c r="D89" s="1"/>
      <c r="E89" s="1"/>
      <c r="F89" s="1"/>
      <c r="G89" s="1"/>
      <c r="H89" s="1"/>
      <c r="I89" s="1"/>
      <c r="J89" s="1"/>
      <c r="K89" s="1"/>
      <c r="L89" s="1"/>
      <c r="M89" s="1"/>
      <c r="N89" s="1"/>
      <c r="O89" s="1"/>
      <c r="P89" s="1"/>
      <c r="Q89" s="1"/>
      <c r="R89" s="1"/>
      <c r="S89" s="1"/>
      <c r="T89" s="1"/>
      <c r="U89" s="1"/>
      <c r="V89" s="1"/>
      <c r="W89" s="1"/>
      <c r="X89" s="1"/>
      <c r="Y89" s="1"/>
      <c r="Z89" s="1"/>
    </row>
    <row r="90" spans="1:26" ht="15.75" thickBot="1" x14ac:dyDescent="0.3">
      <c r="A90" s="1"/>
      <c r="B90" s="5"/>
      <c r="C90" s="1"/>
      <c r="D90" s="1"/>
      <c r="E90" s="1"/>
      <c r="F90" s="1"/>
      <c r="G90" s="1"/>
      <c r="H90" s="1"/>
      <c r="I90" s="1"/>
      <c r="J90" s="1"/>
      <c r="K90" s="1"/>
      <c r="L90" s="1"/>
      <c r="M90" s="1"/>
      <c r="N90" s="1"/>
      <c r="O90" s="1"/>
      <c r="P90" s="1"/>
      <c r="Q90" s="1"/>
      <c r="R90" s="1"/>
      <c r="S90" s="1"/>
      <c r="T90" s="1"/>
      <c r="U90" s="1"/>
      <c r="V90" s="1"/>
      <c r="W90" s="1"/>
      <c r="X90" s="1"/>
      <c r="Y90" s="1"/>
      <c r="Z90" s="1"/>
    </row>
    <row r="91" spans="1:26" ht="15.75" thickBot="1" x14ac:dyDescent="0.3">
      <c r="A91" s="1"/>
      <c r="B91" s="5"/>
      <c r="C91" s="1"/>
      <c r="D91" s="1"/>
      <c r="E91" s="1"/>
      <c r="F91" s="1"/>
      <c r="G91" s="1"/>
      <c r="H91" s="1"/>
      <c r="I91" s="1"/>
      <c r="J91" s="1"/>
      <c r="K91" s="1"/>
      <c r="L91" s="1"/>
      <c r="M91" s="1"/>
      <c r="N91" s="1"/>
      <c r="O91" s="1"/>
      <c r="P91" s="1"/>
      <c r="Q91" s="1"/>
      <c r="R91" s="1"/>
      <c r="S91" s="1"/>
      <c r="T91" s="1"/>
      <c r="U91" s="1"/>
      <c r="V91" s="1"/>
      <c r="W91" s="1"/>
      <c r="X91" s="1"/>
      <c r="Y91" s="1"/>
      <c r="Z91" s="1"/>
    </row>
    <row r="92" spans="1:26" ht="15.75" thickBot="1" x14ac:dyDescent="0.3">
      <c r="A92" s="1"/>
      <c r="B92" s="5"/>
      <c r="C92" s="1"/>
      <c r="D92" s="1"/>
      <c r="E92" s="1"/>
      <c r="F92" s="1"/>
      <c r="G92" s="1"/>
      <c r="H92" s="1"/>
      <c r="I92" s="1"/>
      <c r="J92" s="1"/>
      <c r="K92" s="1"/>
      <c r="L92" s="1"/>
      <c r="M92" s="1"/>
      <c r="N92" s="1"/>
      <c r="O92" s="1"/>
      <c r="P92" s="1"/>
      <c r="Q92" s="1"/>
      <c r="R92" s="1"/>
      <c r="S92" s="1"/>
      <c r="T92" s="1"/>
      <c r="U92" s="1"/>
      <c r="V92" s="1"/>
      <c r="W92" s="1"/>
      <c r="X92" s="1"/>
      <c r="Y92" s="1"/>
      <c r="Z92" s="1"/>
    </row>
    <row r="93" spans="1:26" ht="15.75" thickBot="1" x14ac:dyDescent="0.3">
      <c r="A93" s="1"/>
      <c r="B93" s="5"/>
      <c r="C93" s="1"/>
      <c r="D93" s="1"/>
      <c r="E93" s="1"/>
      <c r="F93" s="1"/>
      <c r="G93" s="1"/>
      <c r="H93" s="1"/>
      <c r="I93" s="1"/>
      <c r="J93" s="1"/>
      <c r="K93" s="1"/>
      <c r="L93" s="1"/>
      <c r="M93" s="1"/>
      <c r="N93" s="1"/>
      <c r="O93" s="1"/>
      <c r="P93" s="1"/>
      <c r="Q93" s="1"/>
      <c r="R93" s="1"/>
      <c r="S93" s="1"/>
      <c r="T93" s="1"/>
      <c r="U93" s="1"/>
      <c r="V93" s="1"/>
      <c r="W93" s="1"/>
      <c r="X93" s="1"/>
      <c r="Y93" s="1"/>
      <c r="Z93" s="1"/>
    </row>
    <row r="94" spans="1:26" ht="15.75" thickBot="1" x14ac:dyDescent="0.3">
      <c r="A94" s="1"/>
      <c r="B94" s="5"/>
      <c r="C94" s="1"/>
      <c r="D94" s="1"/>
      <c r="E94" s="1"/>
      <c r="F94" s="1"/>
      <c r="G94" s="1"/>
      <c r="H94" s="1"/>
      <c r="I94" s="1"/>
      <c r="J94" s="1"/>
      <c r="K94" s="1"/>
      <c r="L94" s="1"/>
      <c r="M94" s="1"/>
      <c r="N94" s="1"/>
      <c r="O94" s="1"/>
      <c r="P94" s="1"/>
      <c r="Q94" s="1"/>
      <c r="R94" s="1"/>
      <c r="S94" s="1"/>
      <c r="T94" s="1"/>
      <c r="U94" s="1"/>
      <c r="V94" s="1"/>
      <c r="W94" s="1"/>
      <c r="X94" s="1"/>
      <c r="Y94" s="1"/>
      <c r="Z94" s="1"/>
    </row>
    <row r="95" spans="1:26" ht="15.75" thickBot="1" x14ac:dyDescent="0.3">
      <c r="A95" s="1"/>
      <c r="B95" s="5"/>
      <c r="C95" s="1"/>
      <c r="D95" s="1"/>
      <c r="E95" s="1"/>
      <c r="F95" s="1"/>
      <c r="G95" s="1"/>
      <c r="H95" s="1"/>
      <c r="I95" s="1"/>
      <c r="J95" s="1"/>
      <c r="K95" s="1"/>
      <c r="L95" s="1"/>
      <c r="M95" s="1"/>
      <c r="N95" s="1"/>
      <c r="O95" s="1"/>
      <c r="P95" s="1"/>
      <c r="Q95" s="1"/>
      <c r="R95" s="1"/>
      <c r="S95" s="1"/>
      <c r="T95" s="1"/>
      <c r="U95" s="1"/>
      <c r="V95" s="1"/>
      <c r="W95" s="1"/>
      <c r="X95" s="1"/>
      <c r="Y95" s="1"/>
      <c r="Z95" s="1"/>
    </row>
    <row r="96" spans="1:26" ht="15.75" thickBot="1" x14ac:dyDescent="0.3">
      <c r="A96" s="1"/>
      <c r="B96" s="5"/>
      <c r="C96" s="1"/>
      <c r="D96" s="1"/>
      <c r="E96" s="1"/>
      <c r="F96" s="1"/>
      <c r="G96" s="1"/>
      <c r="H96" s="1"/>
      <c r="I96" s="1"/>
      <c r="J96" s="1"/>
      <c r="K96" s="1"/>
      <c r="L96" s="1"/>
      <c r="M96" s="1"/>
      <c r="N96" s="1"/>
      <c r="O96" s="1"/>
      <c r="P96" s="1"/>
      <c r="Q96" s="1"/>
      <c r="R96" s="1"/>
      <c r="S96" s="1"/>
      <c r="T96" s="1"/>
      <c r="U96" s="1"/>
      <c r="V96" s="1"/>
      <c r="W96" s="1"/>
      <c r="X96" s="1"/>
      <c r="Y96" s="1"/>
      <c r="Z96" s="1"/>
    </row>
    <row r="97" spans="1:26" ht="15.75" thickBot="1" x14ac:dyDescent="0.3">
      <c r="A97" s="1"/>
      <c r="B97" s="5"/>
      <c r="C97" s="1"/>
      <c r="D97" s="1"/>
      <c r="E97" s="1"/>
      <c r="F97" s="1"/>
      <c r="G97" s="1"/>
      <c r="H97" s="1"/>
      <c r="I97" s="1"/>
      <c r="J97" s="1"/>
      <c r="K97" s="1"/>
      <c r="L97" s="1"/>
      <c r="M97" s="1"/>
      <c r="N97" s="1"/>
      <c r="O97" s="1"/>
      <c r="P97" s="1"/>
      <c r="Q97" s="1"/>
      <c r="R97" s="1"/>
      <c r="S97" s="1"/>
      <c r="T97" s="1"/>
      <c r="U97" s="1"/>
      <c r="V97" s="1"/>
      <c r="W97" s="1"/>
      <c r="X97" s="1"/>
      <c r="Y97" s="1"/>
      <c r="Z97" s="1"/>
    </row>
    <row r="98" spans="1:26" ht="15.75" thickBot="1" x14ac:dyDescent="0.3">
      <c r="A98" s="1"/>
      <c r="B98" s="5"/>
      <c r="C98" s="1"/>
      <c r="D98" s="1"/>
      <c r="E98" s="1"/>
      <c r="F98" s="1"/>
      <c r="G98" s="1"/>
      <c r="H98" s="1"/>
      <c r="I98" s="1"/>
      <c r="J98" s="1"/>
      <c r="K98" s="1"/>
      <c r="L98" s="1"/>
      <c r="M98" s="1"/>
      <c r="N98" s="1"/>
      <c r="O98" s="1"/>
      <c r="P98" s="1"/>
      <c r="Q98" s="1"/>
      <c r="R98" s="1"/>
      <c r="S98" s="1"/>
      <c r="T98" s="1"/>
      <c r="U98" s="1"/>
      <c r="V98" s="1"/>
      <c r="W98" s="1"/>
      <c r="X98" s="1"/>
      <c r="Y98" s="1"/>
      <c r="Z98" s="1"/>
    </row>
    <row r="99" spans="1:26" ht="15.75" thickBot="1" x14ac:dyDescent="0.3">
      <c r="A99" s="1"/>
      <c r="B99" s="5"/>
      <c r="C99" s="1"/>
      <c r="D99" s="1"/>
      <c r="E99" s="1"/>
      <c r="F99" s="1"/>
      <c r="G99" s="1"/>
      <c r="H99" s="1"/>
      <c r="I99" s="1"/>
      <c r="J99" s="1"/>
      <c r="K99" s="1"/>
      <c r="L99" s="1"/>
      <c r="M99" s="1"/>
      <c r="N99" s="1"/>
      <c r="O99" s="1"/>
      <c r="P99" s="1"/>
      <c r="Q99" s="1"/>
      <c r="R99" s="1"/>
      <c r="S99" s="1"/>
      <c r="T99" s="1"/>
      <c r="U99" s="1"/>
      <c r="V99" s="1"/>
      <c r="W99" s="1"/>
      <c r="X99" s="1"/>
      <c r="Y99" s="1"/>
      <c r="Z99" s="1"/>
    </row>
    <row r="100" spans="1:26" ht="15.75" thickBot="1" x14ac:dyDescent="0.3">
      <c r="A100" s="1"/>
      <c r="B100" s="5"/>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thickBot="1" x14ac:dyDescent="0.3">
      <c r="A101" s="1"/>
      <c r="B101" s="5"/>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thickBot="1" x14ac:dyDescent="0.3">
      <c r="A102" s="1"/>
      <c r="B102" s="5"/>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thickBot="1" x14ac:dyDescent="0.3">
      <c r="A103" s="1"/>
      <c r="B103" s="5"/>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thickBot="1" x14ac:dyDescent="0.3">
      <c r="A104" s="1"/>
      <c r="B104" s="5"/>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thickBot="1" x14ac:dyDescent="0.3">
      <c r="A105" s="1"/>
      <c r="B105" s="5"/>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thickBot="1" x14ac:dyDescent="0.3">
      <c r="A106" s="1"/>
      <c r="B106" s="5"/>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thickBot="1" x14ac:dyDescent="0.3">
      <c r="A107" s="1"/>
      <c r="B107" s="5"/>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thickBot="1" x14ac:dyDescent="0.3">
      <c r="A108" s="1"/>
      <c r="B108" s="5"/>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thickBot="1" x14ac:dyDescent="0.3">
      <c r="A109" s="1"/>
      <c r="B109" s="5"/>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thickBot="1" x14ac:dyDescent="0.3">
      <c r="A110" s="1"/>
      <c r="B110" s="5"/>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thickBot="1" x14ac:dyDescent="0.3">
      <c r="A111" s="1"/>
      <c r="B111" s="5"/>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thickBot="1" x14ac:dyDescent="0.3">
      <c r="A112" s="1"/>
      <c r="B112" s="5"/>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thickBot="1" x14ac:dyDescent="0.3">
      <c r="A113" s="1"/>
      <c r="B113" s="5"/>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thickBot="1" x14ac:dyDescent="0.3">
      <c r="A114" s="1"/>
      <c r="B114" s="5"/>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thickBot="1" x14ac:dyDescent="0.3">
      <c r="A115" s="1"/>
      <c r="B115" s="5"/>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thickBot="1" x14ac:dyDescent="0.3">
      <c r="A116" s="1"/>
      <c r="B116" s="5"/>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thickBot="1" x14ac:dyDescent="0.3">
      <c r="A117" s="1"/>
      <c r="B117" s="5"/>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thickBot="1" x14ac:dyDescent="0.3">
      <c r="A118" s="1"/>
      <c r="B118" s="5"/>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thickBot="1" x14ac:dyDescent="0.3">
      <c r="A119" s="1"/>
      <c r="B119" s="5"/>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thickBot="1" x14ac:dyDescent="0.3">
      <c r="A120" s="1"/>
      <c r="B120" s="5"/>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thickBot="1" x14ac:dyDescent="0.3">
      <c r="A121" s="1"/>
      <c r="B121" s="5"/>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thickBot="1" x14ac:dyDescent="0.3">
      <c r="A122" s="1"/>
      <c r="B122" s="5"/>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thickBot="1" x14ac:dyDescent="0.3">
      <c r="A123" s="1"/>
      <c r="B123" s="5"/>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thickBot="1" x14ac:dyDescent="0.3">
      <c r="A124" s="1"/>
      <c r="B124" s="5"/>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thickBot="1" x14ac:dyDescent="0.3">
      <c r="A125" s="1"/>
      <c r="B125" s="5"/>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thickBot="1" x14ac:dyDescent="0.3">
      <c r="A126" s="1"/>
      <c r="B126" s="5"/>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thickBot="1" x14ac:dyDescent="0.3">
      <c r="A127" s="1"/>
      <c r="B127" s="5"/>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thickBot="1" x14ac:dyDescent="0.3">
      <c r="A128" s="1"/>
      <c r="B128" s="5"/>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thickBot="1" x14ac:dyDescent="0.3">
      <c r="A129" s="1"/>
      <c r="B129" s="5"/>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thickBot="1" x14ac:dyDescent="0.3">
      <c r="A130" s="1"/>
      <c r="B130" s="5"/>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thickBot="1" x14ac:dyDescent="0.3">
      <c r="A131" s="1"/>
      <c r="B131" s="5"/>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thickBot="1" x14ac:dyDescent="0.3">
      <c r="A132" s="1"/>
      <c r="B132" s="5"/>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thickBot="1" x14ac:dyDescent="0.3">
      <c r="A133" s="1"/>
      <c r="B133" s="5"/>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thickBot="1" x14ac:dyDescent="0.3">
      <c r="A134" s="1"/>
      <c r="B134" s="5"/>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thickBot="1" x14ac:dyDescent="0.3">
      <c r="A135" s="1"/>
      <c r="B135" s="5"/>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thickBot="1" x14ac:dyDescent="0.3">
      <c r="A136" s="1"/>
      <c r="B136" s="5"/>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thickBot="1" x14ac:dyDescent="0.3">
      <c r="A137" s="1"/>
      <c r="B137" s="5"/>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thickBot="1" x14ac:dyDescent="0.3">
      <c r="A138" s="1"/>
      <c r="B138" s="5"/>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thickBot="1" x14ac:dyDescent="0.3">
      <c r="A139" s="1"/>
      <c r="B139" s="5"/>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thickBot="1" x14ac:dyDescent="0.3">
      <c r="A140" s="1"/>
      <c r="B140" s="5"/>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thickBot="1" x14ac:dyDescent="0.3">
      <c r="A141" s="1"/>
      <c r="B141" s="5"/>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thickBot="1" x14ac:dyDescent="0.3">
      <c r="A142" s="1"/>
      <c r="B142" s="5"/>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thickBot="1" x14ac:dyDescent="0.3">
      <c r="A143" s="1"/>
      <c r="B143" s="5"/>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thickBot="1" x14ac:dyDescent="0.3">
      <c r="A144" s="1"/>
      <c r="B144" s="5"/>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thickBot="1" x14ac:dyDescent="0.3">
      <c r="A145" s="1"/>
      <c r="B145" s="5"/>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thickBot="1" x14ac:dyDescent="0.3">
      <c r="A146" s="1"/>
      <c r="B146" s="5"/>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thickBot="1" x14ac:dyDescent="0.3">
      <c r="A147" s="1"/>
      <c r="B147" s="5"/>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thickBot="1" x14ac:dyDescent="0.3">
      <c r="A148" s="1"/>
      <c r="B148" s="5"/>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thickBot="1" x14ac:dyDescent="0.3">
      <c r="A149" s="1"/>
      <c r="B149" s="5"/>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thickBot="1" x14ac:dyDescent="0.3">
      <c r="A150" s="1"/>
      <c r="B150" s="5"/>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thickBot="1" x14ac:dyDescent="0.3">
      <c r="A151" s="1"/>
      <c r="B151" s="5"/>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thickBot="1" x14ac:dyDescent="0.3">
      <c r="A152" s="1"/>
      <c r="B152" s="5"/>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thickBot="1" x14ac:dyDescent="0.3">
      <c r="A153" s="1"/>
      <c r="B153" s="5"/>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thickBot="1" x14ac:dyDescent="0.3">
      <c r="A154" s="1"/>
      <c r="B154" s="5"/>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thickBot="1" x14ac:dyDescent="0.3">
      <c r="A155" s="1"/>
      <c r="B155" s="5"/>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thickBot="1" x14ac:dyDescent="0.3">
      <c r="A156" s="1"/>
      <c r="B156" s="5"/>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thickBot="1" x14ac:dyDescent="0.3">
      <c r="A157" s="1"/>
      <c r="B157" s="5"/>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thickBot="1" x14ac:dyDescent="0.3">
      <c r="A158" s="1"/>
      <c r="B158" s="5"/>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thickBot="1" x14ac:dyDescent="0.3">
      <c r="A159" s="1"/>
      <c r="B159" s="5"/>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thickBot="1" x14ac:dyDescent="0.3">
      <c r="A160" s="1"/>
      <c r="B160" s="5"/>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thickBot="1" x14ac:dyDescent="0.3">
      <c r="A161" s="1"/>
      <c r="B161" s="5"/>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thickBot="1" x14ac:dyDescent="0.3">
      <c r="A162" s="1"/>
      <c r="B162" s="5"/>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thickBot="1" x14ac:dyDescent="0.3">
      <c r="A163" s="1"/>
      <c r="B163" s="5"/>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thickBot="1" x14ac:dyDescent="0.3">
      <c r="A164" s="1"/>
      <c r="B164" s="5"/>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thickBot="1" x14ac:dyDescent="0.3">
      <c r="A165" s="1"/>
      <c r="B165" s="5"/>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thickBot="1" x14ac:dyDescent="0.3">
      <c r="A166" s="1"/>
      <c r="B166" s="5"/>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thickBot="1" x14ac:dyDescent="0.3">
      <c r="A167" s="1"/>
      <c r="B167" s="5"/>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thickBot="1" x14ac:dyDescent="0.3">
      <c r="A168" s="1"/>
      <c r="B168" s="5"/>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thickBot="1" x14ac:dyDescent="0.3">
      <c r="A169" s="1"/>
      <c r="B169" s="5"/>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thickBot="1" x14ac:dyDescent="0.3">
      <c r="A170" s="1"/>
      <c r="B170" s="5"/>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thickBot="1" x14ac:dyDescent="0.3">
      <c r="A171" s="1"/>
      <c r="B171" s="5"/>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thickBot="1" x14ac:dyDescent="0.3">
      <c r="A172" s="1"/>
      <c r="B172" s="5"/>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thickBot="1" x14ac:dyDescent="0.3">
      <c r="A173" s="1"/>
      <c r="B173" s="5"/>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thickBot="1" x14ac:dyDescent="0.3">
      <c r="A174" s="1"/>
      <c r="B174" s="5"/>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thickBot="1" x14ac:dyDescent="0.3">
      <c r="A175" s="1"/>
      <c r="B175" s="5"/>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thickBot="1" x14ac:dyDescent="0.3">
      <c r="A176" s="1"/>
      <c r="B176" s="5"/>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thickBot="1" x14ac:dyDescent="0.3">
      <c r="A177" s="1"/>
      <c r="B177" s="5"/>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thickBot="1" x14ac:dyDescent="0.3">
      <c r="A178" s="1"/>
      <c r="B178" s="5"/>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thickBot="1" x14ac:dyDescent="0.3">
      <c r="A179" s="1"/>
      <c r="B179" s="5"/>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thickBot="1" x14ac:dyDescent="0.3">
      <c r="A180" s="1"/>
      <c r="B180" s="5"/>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thickBot="1" x14ac:dyDescent="0.3">
      <c r="A181" s="1"/>
      <c r="B181" s="5"/>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thickBot="1" x14ac:dyDescent="0.3">
      <c r="A182" s="1"/>
      <c r="B182" s="5"/>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thickBot="1" x14ac:dyDescent="0.3">
      <c r="A183" s="1"/>
      <c r="B183" s="5"/>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thickBot="1" x14ac:dyDescent="0.3">
      <c r="A184" s="1"/>
      <c r="B184" s="5"/>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thickBot="1" x14ac:dyDescent="0.3">
      <c r="A185" s="1"/>
      <c r="B185" s="5"/>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thickBot="1" x14ac:dyDescent="0.3">
      <c r="A186" s="1"/>
      <c r="B186" s="5"/>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thickBot="1" x14ac:dyDescent="0.3">
      <c r="A187" s="1"/>
      <c r="B187" s="5"/>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thickBot="1" x14ac:dyDescent="0.3">
      <c r="A188" s="1"/>
      <c r="B188" s="5"/>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thickBot="1" x14ac:dyDescent="0.3">
      <c r="A189" s="1"/>
      <c r="B189" s="5"/>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thickBot="1" x14ac:dyDescent="0.3">
      <c r="A190" s="1"/>
      <c r="B190" s="5"/>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thickBot="1" x14ac:dyDescent="0.3">
      <c r="A191" s="1"/>
      <c r="B191" s="5"/>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thickBot="1" x14ac:dyDescent="0.3">
      <c r="A192" s="1"/>
      <c r="B192" s="5"/>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thickBot="1" x14ac:dyDescent="0.3">
      <c r="A193" s="1"/>
      <c r="B193" s="5"/>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thickBot="1" x14ac:dyDescent="0.3">
      <c r="A194" s="1"/>
      <c r="B194" s="5"/>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thickBot="1" x14ac:dyDescent="0.3">
      <c r="A195" s="1"/>
      <c r="B195" s="5"/>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thickBot="1" x14ac:dyDescent="0.3">
      <c r="A196" s="1"/>
      <c r="B196" s="5"/>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thickBot="1" x14ac:dyDescent="0.3">
      <c r="A197" s="1"/>
      <c r="B197" s="5"/>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thickBot="1" x14ac:dyDescent="0.3">
      <c r="A198" s="1"/>
      <c r="B198" s="5"/>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thickBot="1" x14ac:dyDescent="0.3">
      <c r="A199" s="1"/>
      <c r="B199" s="5"/>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thickBot="1" x14ac:dyDescent="0.3">
      <c r="A200" s="1"/>
      <c r="B200" s="5"/>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thickBot="1" x14ac:dyDescent="0.3">
      <c r="A201" s="1"/>
      <c r="B201" s="5"/>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thickBot="1" x14ac:dyDescent="0.3">
      <c r="A202" s="1"/>
      <c r="B202" s="5"/>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thickBot="1" x14ac:dyDescent="0.3">
      <c r="A203" s="1"/>
      <c r="B203" s="5"/>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thickBot="1" x14ac:dyDescent="0.3">
      <c r="A204" s="1"/>
      <c r="B204" s="5"/>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thickBot="1" x14ac:dyDescent="0.3">
      <c r="A205" s="1"/>
      <c r="B205" s="5"/>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thickBot="1" x14ac:dyDescent="0.3">
      <c r="A206" s="1"/>
      <c r="B206" s="5"/>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thickBot="1" x14ac:dyDescent="0.3">
      <c r="A207" s="1"/>
      <c r="B207" s="5"/>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thickBot="1" x14ac:dyDescent="0.3">
      <c r="A208" s="1"/>
      <c r="B208" s="5"/>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thickBot="1" x14ac:dyDescent="0.3">
      <c r="A209" s="1"/>
      <c r="B209" s="5"/>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thickBot="1" x14ac:dyDescent="0.3">
      <c r="A210" s="1"/>
      <c r="B210" s="5"/>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thickBot="1" x14ac:dyDescent="0.3">
      <c r="A211" s="1"/>
      <c r="B211" s="5"/>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thickBot="1" x14ac:dyDescent="0.3">
      <c r="A212" s="1"/>
      <c r="B212" s="5"/>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thickBot="1" x14ac:dyDescent="0.3">
      <c r="A213" s="1"/>
      <c r="B213" s="5"/>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thickBot="1" x14ac:dyDescent="0.3">
      <c r="A214" s="1"/>
      <c r="B214" s="5"/>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thickBot="1" x14ac:dyDescent="0.3">
      <c r="A215" s="1"/>
      <c r="B215" s="5"/>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thickBot="1" x14ac:dyDescent="0.3">
      <c r="A216" s="1"/>
      <c r="B216" s="5"/>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thickBot="1" x14ac:dyDescent="0.3">
      <c r="A217" s="1"/>
      <c r="B217" s="5"/>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thickBot="1" x14ac:dyDescent="0.3">
      <c r="A218" s="1"/>
      <c r="B218" s="5"/>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thickBot="1" x14ac:dyDescent="0.3">
      <c r="A219" s="1"/>
      <c r="B219" s="5"/>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thickBot="1" x14ac:dyDescent="0.3">
      <c r="A220" s="1"/>
      <c r="B220" s="5"/>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thickBot="1" x14ac:dyDescent="0.3">
      <c r="A221" s="1"/>
      <c r="B221" s="5"/>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thickBot="1" x14ac:dyDescent="0.3">
      <c r="A222" s="1"/>
      <c r="B222" s="5"/>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thickBot="1" x14ac:dyDescent="0.3">
      <c r="A223" s="1"/>
      <c r="B223" s="5"/>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thickBot="1" x14ac:dyDescent="0.3">
      <c r="A224" s="1"/>
      <c r="B224" s="5"/>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thickBot="1" x14ac:dyDescent="0.3">
      <c r="A225" s="1"/>
      <c r="B225" s="5"/>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thickBot="1" x14ac:dyDescent="0.3">
      <c r="A226" s="1"/>
      <c r="B226" s="5"/>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thickBot="1" x14ac:dyDescent="0.3">
      <c r="A227" s="1"/>
      <c r="B227" s="5"/>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thickBot="1" x14ac:dyDescent="0.3">
      <c r="A228" s="1"/>
      <c r="B228" s="5"/>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thickBot="1" x14ac:dyDescent="0.3">
      <c r="A229" s="1"/>
      <c r="B229" s="5"/>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thickBot="1" x14ac:dyDescent="0.3">
      <c r="A230" s="1"/>
      <c r="B230" s="5"/>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thickBot="1" x14ac:dyDescent="0.3">
      <c r="A231" s="1"/>
      <c r="B231" s="5"/>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thickBot="1" x14ac:dyDescent="0.3">
      <c r="A232" s="1"/>
      <c r="B232" s="5"/>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thickBot="1" x14ac:dyDescent="0.3">
      <c r="A233" s="1"/>
      <c r="B233" s="5"/>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thickBot="1" x14ac:dyDescent="0.3">
      <c r="A234" s="1"/>
      <c r="B234" s="5"/>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thickBot="1" x14ac:dyDescent="0.3">
      <c r="A235" s="1"/>
      <c r="B235" s="5"/>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thickBot="1" x14ac:dyDescent="0.3">
      <c r="A236" s="1"/>
      <c r="B236" s="5"/>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thickBot="1" x14ac:dyDescent="0.3">
      <c r="A237" s="1"/>
      <c r="B237" s="5"/>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thickBot="1" x14ac:dyDescent="0.3">
      <c r="A238" s="1"/>
      <c r="B238" s="5"/>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thickBot="1" x14ac:dyDescent="0.3">
      <c r="A239" s="1"/>
      <c r="B239" s="5"/>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thickBot="1" x14ac:dyDescent="0.3">
      <c r="A240" s="1"/>
      <c r="B240" s="5"/>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thickBot="1" x14ac:dyDescent="0.3">
      <c r="A241" s="1"/>
      <c r="B241" s="5"/>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thickBot="1" x14ac:dyDescent="0.3">
      <c r="A242" s="1"/>
      <c r="B242" s="5"/>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thickBot="1" x14ac:dyDescent="0.3">
      <c r="A243" s="1"/>
      <c r="B243" s="5"/>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thickBot="1" x14ac:dyDescent="0.3">
      <c r="A244" s="1"/>
      <c r="B244" s="5"/>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thickBot="1" x14ac:dyDescent="0.3">
      <c r="A245" s="1"/>
      <c r="B245" s="5"/>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thickBot="1" x14ac:dyDescent="0.3">
      <c r="A246" s="1"/>
      <c r="B246" s="5"/>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thickBot="1" x14ac:dyDescent="0.3">
      <c r="A247" s="1"/>
      <c r="B247" s="5"/>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thickBot="1" x14ac:dyDescent="0.3">
      <c r="A248" s="1"/>
      <c r="B248" s="5"/>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thickBot="1" x14ac:dyDescent="0.3">
      <c r="A249" s="1"/>
      <c r="B249" s="5"/>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thickBot="1" x14ac:dyDescent="0.3">
      <c r="A250" s="1"/>
      <c r="B250" s="5"/>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thickBot="1" x14ac:dyDescent="0.3">
      <c r="A251" s="1"/>
      <c r="B251" s="5"/>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thickBot="1" x14ac:dyDescent="0.3">
      <c r="A252" s="1"/>
      <c r="B252" s="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thickBot="1" x14ac:dyDescent="0.3">
      <c r="A253" s="1"/>
      <c r="B253" s="5"/>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thickBot="1" x14ac:dyDescent="0.3">
      <c r="A254" s="1"/>
      <c r="B254" s="5"/>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thickBot="1" x14ac:dyDescent="0.3">
      <c r="A255" s="1"/>
      <c r="B255" s="5"/>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thickBot="1" x14ac:dyDescent="0.3">
      <c r="A256" s="1"/>
      <c r="B256" s="5"/>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thickBot="1" x14ac:dyDescent="0.3">
      <c r="A257" s="1"/>
      <c r="B257" s="5"/>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thickBot="1" x14ac:dyDescent="0.3">
      <c r="A258" s="1"/>
      <c r="B258" s="5"/>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thickBot="1" x14ac:dyDescent="0.3">
      <c r="A259" s="1"/>
      <c r="B259" s="5"/>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thickBot="1" x14ac:dyDescent="0.3">
      <c r="A260" s="1"/>
      <c r="B260" s="5"/>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thickBot="1" x14ac:dyDescent="0.3">
      <c r="A261" s="1"/>
      <c r="B261" s="5"/>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thickBot="1" x14ac:dyDescent="0.3">
      <c r="A262" s="1"/>
      <c r="B262" s="5"/>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thickBot="1" x14ac:dyDescent="0.3">
      <c r="A263" s="1"/>
      <c r="B263" s="5"/>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thickBot="1" x14ac:dyDescent="0.3">
      <c r="A264" s="1"/>
      <c r="B264" s="5"/>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thickBot="1" x14ac:dyDescent="0.3">
      <c r="A265" s="1"/>
      <c r="B265" s="5"/>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thickBot="1" x14ac:dyDescent="0.3">
      <c r="A266" s="1"/>
      <c r="B266" s="5"/>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thickBot="1" x14ac:dyDescent="0.3">
      <c r="A267" s="1"/>
      <c r="B267" s="5"/>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thickBot="1" x14ac:dyDescent="0.3">
      <c r="A268" s="1"/>
      <c r="B268" s="5"/>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thickBot="1" x14ac:dyDescent="0.3">
      <c r="A269" s="1"/>
      <c r="B269" s="5"/>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thickBot="1" x14ac:dyDescent="0.3">
      <c r="A270" s="1"/>
      <c r="B270" s="5"/>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thickBot="1" x14ac:dyDescent="0.3">
      <c r="A271" s="1"/>
      <c r="B271" s="5"/>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thickBot="1" x14ac:dyDescent="0.3">
      <c r="A272" s="1"/>
      <c r="B272" s="5"/>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thickBot="1" x14ac:dyDescent="0.3">
      <c r="A273" s="1"/>
      <c r="B273" s="5"/>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thickBot="1" x14ac:dyDescent="0.3">
      <c r="A274" s="1"/>
      <c r="B274" s="5"/>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thickBot="1" x14ac:dyDescent="0.3">
      <c r="A275" s="1"/>
      <c r="B275" s="5"/>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thickBot="1" x14ac:dyDescent="0.3">
      <c r="A276" s="1"/>
      <c r="B276" s="5"/>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thickBot="1" x14ac:dyDescent="0.3">
      <c r="A277" s="1"/>
      <c r="B277" s="5"/>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thickBot="1" x14ac:dyDescent="0.3">
      <c r="A278" s="1"/>
      <c r="B278" s="5"/>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thickBot="1" x14ac:dyDescent="0.3">
      <c r="A279" s="1"/>
      <c r="B279" s="5"/>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thickBot="1" x14ac:dyDescent="0.3">
      <c r="A280" s="1"/>
      <c r="B280" s="5"/>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thickBot="1" x14ac:dyDescent="0.3">
      <c r="A281" s="1"/>
      <c r="B281" s="5"/>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thickBot="1" x14ac:dyDescent="0.3">
      <c r="A282" s="1"/>
      <c r="B282" s="5"/>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thickBot="1" x14ac:dyDescent="0.3">
      <c r="A283" s="1"/>
      <c r="B283" s="5"/>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thickBot="1" x14ac:dyDescent="0.3">
      <c r="A284" s="1"/>
      <c r="B284" s="5"/>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thickBot="1" x14ac:dyDescent="0.3">
      <c r="A285" s="1"/>
      <c r="B285" s="5"/>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thickBot="1" x14ac:dyDescent="0.3">
      <c r="A286" s="1"/>
      <c r="B286" s="5"/>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thickBot="1" x14ac:dyDescent="0.3">
      <c r="A287" s="1"/>
      <c r="B287" s="5"/>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thickBot="1" x14ac:dyDescent="0.3">
      <c r="A288" s="1"/>
      <c r="B288" s="5"/>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thickBot="1" x14ac:dyDescent="0.3">
      <c r="A289" s="1"/>
      <c r="B289" s="5"/>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thickBot="1" x14ac:dyDescent="0.3">
      <c r="A290" s="1"/>
      <c r="B290" s="5"/>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thickBot="1" x14ac:dyDescent="0.3">
      <c r="A291" s="1"/>
      <c r="B291" s="5"/>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thickBot="1" x14ac:dyDescent="0.3">
      <c r="A292" s="1"/>
      <c r="B292" s="5"/>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thickBot="1" x14ac:dyDescent="0.3">
      <c r="A293" s="1"/>
      <c r="B293" s="5"/>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thickBot="1" x14ac:dyDescent="0.3">
      <c r="A294" s="1"/>
      <c r="B294" s="5"/>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thickBot="1" x14ac:dyDescent="0.3">
      <c r="A295" s="1"/>
      <c r="B295" s="5"/>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thickBot="1" x14ac:dyDescent="0.3">
      <c r="A296" s="1"/>
      <c r="B296" s="5"/>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thickBot="1" x14ac:dyDescent="0.3">
      <c r="A297" s="1"/>
      <c r="B297" s="5"/>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thickBot="1" x14ac:dyDescent="0.3">
      <c r="A298" s="1"/>
      <c r="B298" s="5"/>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thickBot="1" x14ac:dyDescent="0.3">
      <c r="A299" s="1"/>
      <c r="B299" s="5"/>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thickBot="1" x14ac:dyDescent="0.3">
      <c r="A300" s="1"/>
      <c r="B300" s="5"/>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thickBot="1" x14ac:dyDescent="0.3">
      <c r="A301" s="1"/>
      <c r="B301" s="5"/>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thickBot="1" x14ac:dyDescent="0.3">
      <c r="A302" s="1"/>
      <c r="B302" s="5"/>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thickBot="1" x14ac:dyDescent="0.3">
      <c r="A303" s="1"/>
      <c r="B303" s="5"/>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thickBot="1" x14ac:dyDescent="0.3">
      <c r="A304" s="1"/>
      <c r="B304" s="5"/>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thickBot="1" x14ac:dyDescent="0.3">
      <c r="A305" s="1"/>
      <c r="B305" s="5"/>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thickBot="1" x14ac:dyDescent="0.3">
      <c r="A306" s="1"/>
      <c r="B306" s="5"/>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thickBot="1" x14ac:dyDescent="0.3">
      <c r="A307" s="1"/>
      <c r="B307" s="5"/>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thickBot="1" x14ac:dyDescent="0.3">
      <c r="A308" s="1"/>
      <c r="B308" s="5"/>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thickBot="1" x14ac:dyDescent="0.3">
      <c r="A309" s="1"/>
      <c r="B309" s="5"/>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thickBot="1" x14ac:dyDescent="0.3">
      <c r="A310" s="1"/>
      <c r="B310" s="5"/>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thickBot="1" x14ac:dyDescent="0.3">
      <c r="A311" s="1"/>
      <c r="B311" s="5"/>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thickBot="1" x14ac:dyDescent="0.3">
      <c r="A312" s="1"/>
      <c r="B312" s="5"/>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thickBot="1" x14ac:dyDescent="0.3">
      <c r="A313" s="1"/>
      <c r="B313" s="5"/>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thickBot="1" x14ac:dyDescent="0.3">
      <c r="A314" s="1"/>
      <c r="B314" s="5"/>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thickBot="1" x14ac:dyDescent="0.3">
      <c r="A315" s="1"/>
      <c r="B315" s="5"/>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thickBot="1" x14ac:dyDescent="0.3">
      <c r="A316" s="1"/>
      <c r="B316" s="5"/>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thickBot="1" x14ac:dyDescent="0.3">
      <c r="A317" s="1"/>
      <c r="B317" s="5"/>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thickBot="1" x14ac:dyDescent="0.3">
      <c r="A318" s="1"/>
      <c r="B318" s="5"/>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thickBot="1" x14ac:dyDescent="0.3">
      <c r="A319" s="1"/>
      <c r="B319" s="5"/>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thickBot="1" x14ac:dyDescent="0.3">
      <c r="A320" s="1"/>
      <c r="B320" s="5"/>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thickBot="1" x14ac:dyDescent="0.3">
      <c r="A321" s="1"/>
      <c r="B321" s="5"/>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thickBot="1" x14ac:dyDescent="0.3">
      <c r="A322" s="1"/>
      <c r="B322" s="5"/>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thickBot="1" x14ac:dyDescent="0.3">
      <c r="A323" s="1"/>
      <c r="B323" s="5"/>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thickBot="1" x14ac:dyDescent="0.3">
      <c r="A324" s="1"/>
      <c r="B324" s="5"/>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thickBot="1" x14ac:dyDescent="0.3">
      <c r="A325" s="1"/>
      <c r="B325" s="5"/>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thickBot="1" x14ac:dyDescent="0.3">
      <c r="A326" s="1"/>
      <c r="B326" s="5"/>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thickBot="1" x14ac:dyDescent="0.3">
      <c r="A327" s="1"/>
      <c r="B327" s="5"/>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thickBot="1" x14ac:dyDescent="0.3">
      <c r="A328" s="1"/>
      <c r="B328" s="5"/>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thickBot="1" x14ac:dyDescent="0.3">
      <c r="A329" s="1"/>
      <c r="B329" s="5"/>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thickBot="1" x14ac:dyDescent="0.3">
      <c r="A330" s="1"/>
      <c r="B330" s="5"/>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thickBot="1" x14ac:dyDescent="0.3">
      <c r="A331" s="1"/>
      <c r="B331" s="5"/>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thickBot="1" x14ac:dyDescent="0.3">
      <c r="A332" s="1"/>
      <c r="B332" s="5"/>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thickBot="1" x14ac:dyDescent="0.3">
      <c r="A333" s="1"/>
      <c r="B333" s="5"/>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thickBot="1" x14ac:dyDescent="0.3">
      <c r="A334" s="1"/>
      <c r="B334" s="5"/>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thickBot="1" x14ac:dyDescent="0.3">
      <c r="A335" s="1"/>
      <c r="B335" s="5"/>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thickBot="1" x14ac:dyDescent="0.3">
      <c r="A336" s="1"/>
      <c r="B336" s="5"/>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thickBot="1" x14ac:dyDescent="0.3">
      <c r="A337" s="1"/>
      <c r="B337" s="5"/>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thickBot="1" x14ac:dyDescent="0.3">
      <c r="A338" s="1"/>
      <c r="B338" s="5"/>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thickBot="1" x14ac:dyDescent="0.3">
      <c r="A339" s="1"/>
      <c r="B339" s="5"/>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thickBot="1" x14ac:dyDescent="0.3">
      <c r="A340" s="1"/>
      <c r="B340" s="5"/>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thickBot="1" x14ac:dyDescent="0.3">
      <c r="A341" s="1"/>
      <c r="B341" s="5"/>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thickBot="1" x14ac:dyDescent="0.3">
      <c r="A342" s="1"/>
      <c r="B342" s="5"/>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thickBot="1" x14ac:dyDescent="0.3">
      <c r="A343" s="1"/>
      <c r="B343" s="5"/>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thickBot="1" x14ac:dyDescent="0.3">
      <c r="A344" s="1"/>
      <c r="B344" s="5"/>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thickBot="1" x14ac:dyDescent="0.3">
      <c r="A345" s="1"/>
      <c r="B345" s="5"/>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thickBot="1" x14ac:dyDescent="0.3">
      <c r="A346" s="1"/>
      <c r="B346" s="5"/>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thickBot="1" x14ac:dyDescent="0.3">
      <c r="A347" s="1"/>
      <c r="B347" s="5"/>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thickBot="1" x14ac:dyDescent="0.3">
      <c r="A348" s="1"/>
      <c r="B348" s="5"/>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thickBot="1" x14ac:dyDescent="0.3">
      <c r="A349" s="1"/>
      <c r="B349" s="5"/>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thickBot="1" x14ac:dyDescent="0.3">
      <c r="A350" s="1"/>
      <c r="B350" s="5"/>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thickBot="1" x14ac:dyDescent="0.3">
      <c r="A351" s="1"/>
      <c r="B351" s="5"/>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thickBot="1" x14ac:dyDescent="0.3">
      <c r="A352" s="1"/>
      <c r="B352" s="5"/>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thickBot="1" x14ac:dyDescent="0.3">
      <c r="A353" s="1"/>
      <c r="B353" s="5"/>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thickBot="1" x14ac:dyDescent="0.3">
      <c r="A354" s="1"/>
      <c r="B354" s="5"/>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thickBot="1" x14ac:dyDescent="0.3">
      <c r="A355" s="1"/>
      <c r="B355" s="5"/>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thickBot="1" x14ac:dyDescent="0.3">
      <c r="A356" s="1"/>
      <c r="B356" s="5"/>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thickBot="1" x14ac:dyDescent="0.3">
      <c r="A357" s="1"/>
      <c r="B357" s="5"/>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thickBot="1" x14ac:dyDescent="0.3">
      <c r="A358" s="1"/>
      <c r="B358" s="5"/>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thickBot="1" x14ac:dyDescent="0.3">
      <c r="A359" s="1"/>
      <c r="B359" s="5"/>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thickBot="1" x14ac:dyDescent="0.3">
      <c r="A360" s="1"/>
      <c r="B360" s="5"/>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thickBot="1" x14ac:dyDescent="0.3">
      <c r="A361" s="1"/>
      <c r="B361" s="5"/>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thickBot="1" x14ac:dyDescent="0.3">
      <c r="A362" s="1"/>
      <c r="B362" s="5"/>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thickBot="1" x14ac:dyDescent="0.3">
      <c r="A363" s="1"/>
      <c r="B363" s="5"/>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thickBot="1" x14ac:dyDescent="0.3">
      <c r="A364" s="1"/>
      <c r="B364" s="5"/>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thickBot="1" x14ac:dyDescent="0.3">
      <c r="A365" s="1"/>
      <c r="B365" s="5"/>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thickBot="1" x14ac:dyDescent="0.3">
      <c r="A366" s="1"/>
      <c r="B366" s="5"/>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thickBot="1" x14ac:dyDescent="0.3">
      <c r="A367" s="1"/>
      <c r="B367" s="5"/>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thickBot="1" x14ac:dyDescent="0.3">
      <c r="A368" s="1"/>
      <c r="B368" s="5"/>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thickBot="1" x14ac:dyDescent="0.3">
      <c r="A369" s="1"/>
      <c r="B369" s="5"/>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thickBot="1" x14ac:dyDescent="0.3">
      <c r="A370" s="1"/>
      <c r="B370" s="5"/>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thickBot="1" x14ac:dyDescent="0.3">
      <c r="A371" s="1"/>
      <c r="B371" s="5"/>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thickBot="1" x14ac:dyDescent="0.3">
      <c r="A372" s="1"/>
      <c r="B372" s="5"/>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thickBot="1" x14ac:dyDescent="0.3">
      <c r="A373" s="1"/>
      <c r="B373" s="5"/>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thickBot="1" x14ac:dyDescent="0.3">
      <c r="A374" s="1"/>
      <c r="B374" s="5"/>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thickBot="1" x14ac:dyDescent="0.3">
      <c r="A375" s="1"/>
      <c r="B375" s="5"/>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thickBot="1" x14ac:dyDescent="0.3">
      <c r="A376" s="1"/>
      <c r="B376" s="5"/>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thickBot="1" x14ac:dyDescent="0.3">
      <c r="A377" s="1"/>
      <c r="B377" s="5"/>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thickBot="1" x14ac:dyDescent="0.3">
      <c r="A378" s="1"/>
      <c r="B378" s="5"/>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thickBot="1" x14ac:dyDescent="0.3">
      <c r="A379" s="1"/>
      <c r="B379" s="5"/>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thickBot="1" x14ac:dyDescent="0.3">
      <c r="A380" s="1"/>
      <c r="B380" s="5"/>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thickBot="1" x14ac:dyDescent="0.3">
      <c r="A381" s="1"/>
      <c r="B381" s="5"/>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thickBot="1" x14ac:dyDescent="0.3">
      <c r="A382" s="1"/>
      <c r="B382" s="5"/>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thickBot="1" x14ac:dyDescent="0.3">
      <c r="A383" s="1"/>
      <c r="B383" s="5"/>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thickBot="1" x14ac:dyDescent="0.3">
      <c r="A384" s="1"/>
      <c r="B384" s="5"/>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thickBot="1" x14ac:dyDescent="0.3">
      <c r="A385" s="1"/>
      <c r="B385" s="5"/>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thickBot="1" x14ac:dyDescent="0.3">
      <c r="A386" s="1"/>
      <c r="B386" s="5"/>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thickBot="1" x14ac:dyDescent="0.3">
      <c r="A387" s="1"/>
      <c r="B387" s="5"/>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thickBot="1" x14ac:dyDescent="0.3">
      <c r="A388" s="1"/>
      <c r="B388" s="5"/>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thickBot="1" x14ac:dyDescent="0.3">
      <c r="A389" s="1"/>
      <c r="B389" s="5"/>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thickBot="1" x14ac:dyDescent="0.3">
      <c r="A390" s="1"/>
      <c r="B390" s="5"/>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thickBot="1" x14ac:dyDescent="0.3">
      <c r="A391" s="1"/>
      <c r="B391" s="5"/>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thickBot="1" x14ac:dyDescent="0.3">
      <c r="A392" s="1"/>
      <c r="B392" s="5"/>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thickBot="1" x14ac:dyDescent="0.3">
      <c r="A393" s="1"/>
      <c r="B393" s="5"/>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thickBot="1" x14ac:dyDescent="0.3">
      <c r="A394" s="1"/>
      <c r="B394" s="5"/>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thickBot="1" x14ac:dyDescent="0.3">
      <c r="A395" s="1"/>
      <c r="B395" s="5"/>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thickBot="1" x14ac:dyDescent="0.3">
      <c r="A396" s="1"/>
      <c r="B396" s="5"/>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thickBot="1" x14ac:dyDescent="0.3">
      <c r="A397" s="1"/>
      <c r="B397" s="5"/>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thickBot="1" x14ac:dyDescent="0.3">
      <c r="A398" s="1"/>
      <c r="B398" s="5"/>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thickBot="1" x14ac:dyDescent="0.3">
      <c r="A399" s="1"/>
      <c r="B399" s="5"/>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thickBot="1" x14ac:dyDescent="0.3">
      <c r="A400" s="1"/>
      <c r="B400" s="5"/>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thickBot="1" x14ac:dyDescent="0.3">
      <c r="A401" s="1"/>
      <c r="B401" s="5"/>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thickBot="1" x14ac:dyDescent="0.3">
      <c r="A402" s="1"/>
      <c r="B402" s="5"/>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thickBot="1" x14ac:dyDescent="0.3">
      <c r="A403" s="1"/>
      <c r="B403" s="5"/>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thickBot="1" x14ac:dyDescent="0.3">
      <c r="A404" s="1"/>
      <c r="B404" s="5"/>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thickBot="1" x14ac:dyDescent="0.3">
      <c r="A405" s="1"/>
      <c r="B405" s="5"/>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thickBot="1" x14ac:dyDescent="0.3">
      <c r="A406" s="1"/>
      <c r="B406" s="5"/>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thickBot="1" x14ac:dyDescent="0.3">
      <c r="A407" s="1"/>
      <c r="B407" s="5"/>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thickBot="1" x14ac:dyDescent="0.3">
      <c r="A408" s="1"/>
      <c r="B408" s="5"/>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thickBot="1" x14ac:dyDescent="0.3">
      <c r="A409" s="1"/>
      <c r="B409" s="5"/>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thickBot="1" x14ac:dyDescent="0.3">
      <c r="A410" s="1"/>
      <c r="B410" s="5"/>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thickBot="1" x14ac:dyDescent="0.3">
      <c r="A411" s="1"/>
      <c r="B411" s="5"/>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thickBot="1" x14ac:dyDescent="0.3">
      <c r="A412" s="1"/>
      <c r="B412" s="5"/>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thickBot="1" x14ac:dyDescent="0.3">
      <c r="A413" s="1"/>
      <c r="B413" s="5"/>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thickBot="1" x14ac:dyDescent="0.3">
      <c r="A414" s="1"/>
      <c r="B414" s="5"/>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thickBot="1" x14ac:dyDescent="0.3">
      <c r="A415" s="1"/>
      <c r="B415" s="5"/>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thickBot="1" x14ac:dyDescent="0.3">
      <c r="A416" s="1"/>
      <c r="B416" s="5"/>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thickBot="1" x14ac:dyDescent="0.3">
      <c r="A417" s="1"/>
      <c r="B417" s="5"/>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thickBot="1" x14ac:dyDescent="0.3">
      <c r="A418" s="1"/>
      <c r="B418" s="5"/>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thickBot="1" x14ac:dyDescent="0.3">
      <c r="A419" s="1"/>
      <c r="B419" s="5"/>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thickBot="1" x14ac:dyDescent="0.3">
      <c r="A420" s="1"/>
      <c r="B420" s="5"/>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thickBot="1" x14ac:dyDescent="0.3">
      <c r="A421" s="1"/>
      <c r="B421" s="5"/>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thickBot="1" x14ac:dyDescent="0.3">
      <c r="A422" s="1"/>
      <c r="B422" s="5"/>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thickBot="1" x14ac:dyDescent="0.3">
      <c r="A423" s="1"/>
      <c r="B423" s="5"/>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thickBot="1" x14ac:dyDescent="0.3">
      <c r="A424" s="1"/>
      <c r="B424" s="5"/>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thickBot="1" x14ac:dyDescent="0.3">
      <c r="A425" s="1"/>
      <c r="B425" s="5"/>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thickBot="1" x14ac:dyDescent="0.3">
      <c r="A426" s="1"/>
      <c r="B426" s="5"/>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thickBot="1" x14ac:dyDescent="0.3">
      <c r="A427" s="1"/>
      <c r="B427" s="5"/>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thickBot="1" x14ac:dyDescent="0.3">
      <c r="A428" s="1"/>
      <c r="B428" s="5"/>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thickBot="1" x14ac:dyDescent="0.3">
      <c r="A429" s="1"/>
      <c r="B429" s="5"/>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thickBot="1" x14ac:dyDescent="0.3">
      <c r="A430" s="1"/>
      <c r="B430" s="5"/>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thickBot="1" x14ac:dyDescent="0.3">
      <c r="A431" s="1"/>
      <c r="B431" s="5"/>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thickBot="1" x14ac:dyDescent="0.3">
      <c r="A432" s="1"/>
      <c r="B432" s="5"/>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thickBot="1" x14ac:dyDescent="0.3">
      <c r="A433" s="1"/>
      <c r="B433" s="5"/>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thickBot="1" x14ac:dyDescent="0.3">
      <c r="A434" s="1"/>
      <c r="B434" s="5"/>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thickBot="1" x14ac:dyDescent="0.3">
      <c r="A435" s="1"/>
      <c r="B435" s="5"/>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thickBot="1" x14ac:dyDescent="0.3">
      <c r="A436" s="1"/>
      <c r="B436" s="5"/>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thickBot="1" x14ac:dyDescent="0.3">
      <c r="A437" s="1"/>
      <c r="B437" s="5"/>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thickBot="1" x14ac:dyDescent="0.3">
      <c r="A438" s="1"/>
      <c r="B438" s="5"/>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thickBot="1" x14ac:dyDescent="0.3">
      <c r="A439" s="1"/>
      <c r="B439" s="5"/>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thickBot="1" x14ac:dyDescent="0.3">
      <c r="A440" s="1"/>
      <c r="B440" s="5"/>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thickBot="1" x14ac:dyDescent="0.3">
      <c r="A441" s="1"/>
      <c r="B441" s="5"/>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thickBot="1" x14ac:dyDescent="0.3">
      <c r="A442" s="1"/>
      <c r="B442" s="5"/>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thickBot="1" x14ac:dyDescent="0.3">
      <c r="A443" s="1"/>
      <c r="B443" s="5"/>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thickBot="1" x14ac:dyDescent="0.3">
      <c r="A444" s="1"/>
      <c r="B444" s="5"/>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thickBot="1" x14ac:dyDescent="0.3">
      <c r="A445" s="1"/>
      <c r="B445" s="5"/>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thickBot="1" x14ac:dyDescent="0.3">
      <c r="A446" s="1"/>
      <c r="B446" s="5"/>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thickBot="1" x14ac:dyDescent="0.3">
      <c r="A447" s="1"/>
      <c r="B447" s="5"/>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thickBot="1" x14ac:dyDescent="0.3">
      <c r="A448" s="1"/>
      <c r="B448" s="5"/>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thickBot="1" x14ac:dyDescent="0.3">
      <c r="A449" s="1"/>
      <c r="B449" s="5"/>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thickBot="1" x14ac:dyDescent="0.3">
      <c r="A450" s="1"/>
      <c r="B450" s="5"/>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thickBot="1" x14ac:dyDescent="0.3">
      <c r="A451" s="1"/>
      <c r="B451" s="5"/>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thickBot="1" x14ac:dyDescent="0.3">
      <c r="A452" s="1"/>
      <c r="B452" s="5"/>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thickBot="1" x14ac:dyDescent="0.3">
      <c r="A453" s="1"/>
      <c r="B453" s="5"/>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thickBot="1" x14ac:dyDescent="0.3">
      <c r="A454" s="1"/>
      <c r="B454" s="5"/>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thickBot="1" x14ac:dyDescent="0.3">
      <c r="A455" s="1"/>
      <c r="B455" s="5"/>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thickBot="1" x14ac:dyDescent="0.3">
      <c r="A456" s="1"/>
      <c r="B456" s="5"/>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thickBot="1" x14ac:dyDescent="0.3">
      <c r="A457" s="1"/>
      <c r="B457" s="5"/>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thickBot="1" x14ac:dyDescent="0.3">
      <c r="A458" s="1"/>
      <c r="B458" s="5"/>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thickBot="1" x14ac:dyDescent="0.3">
      <c r="A459" s="1"/>
      <c r="B459" s="5"/>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thickBot="1" x14ac:dyDescent="0.3">
      <c r="A460" s="1"/>
      <c r="B460" s="5"/>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thickBot="1" x14ac:dyDescent="0.3">
      <c r="A461" s="1"/>
      <c r="B461" s="5"/>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thickBot="1" x14ac:dyDescent="0.3">
      <c r="A462" s="1"/>
      <c r="B462" s="5"/>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thickBot="1" x14ac:dyDescent="0.3">
      <c r="A463" s="1"/>
      <c r="B463" s="5"/>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thickBot="1" x14ac:dyDescent="0.3">
      <c r="A464" s="1"/>
      <c r="B464" s="5"/>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thickBot="1" x14ac:dyDescent="0.3">
      <c r="A465" s="1"/>
      <c r="B465" s="5"/>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thickBot="1" x14ac:dyDescent="0.3">
      <c r="A466" s="1"/>
      <c r="B466" s="5"/>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thickBot="1" x14ac:dyDescent="0.3">
      <c r="A467" s="1"/>
      <c r="B467" s="5"/>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thickBot="1" x14ac:dyDescent="0.3">
      <c r="A468" s="1"/>
      <c r="B468" s="5"/>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thickBot="1" x14ac:dyDescent="0.3">
      <c r="A469" s="1"/>
      <c r="B469" s="5"/>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thickBot="1" x14ac:dyDescent="0.3">
      <c r="A470" s="1"/>
      <c r="B470" s="5"/>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thickBot="1" x14ac:dyDescent="0.3">
      <c r="A471" s="1"/>
      <c r="B471" s="5"/>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thickBot="1" x14ac:dyDescent="0.3">
      <c r="A472" s="1"/>
      <c r="B472" s="5"/>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thickBot="1" x14ac:dyDescent="0.3">
      <c r="A473" s="1"/>
      <c r="B473" s="5"/>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thickBot="1" x14ac:dyDescent="0.3">
      <c r="A474" s="1"/>
      <c r="B474" s="5"/>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thickBot="1" x14ac:dyDescent="0.3">
      <c r="A475" s="1"/>
      <c r="B475" s="5"/>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thickBot="1" x14ac:dyDescent="0.3">
      <c r="A476" s="1"/>
      <c r="B476" s="5"/>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thickBot="1" x14ac:dyDescent="0.3">
      <c r="A477" s="1"/>
      <c r="B477" s="5"/>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thickBot="1" x14ac:dyDescent="0.3">
      <c r="A478" s="1"/>
      <c r="B478" s="5"/>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thickBot="1" x14ac:dyDescent="0.3">
      <c r="A479" s="1"/>
      <c r="B479" s="5"/>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thickBot="1" x14ac:dyDescent="0.3">
      <c r="A480" s="1"/>
      <c r="B480" s="5"/>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thickBot="1" x14ac:dyDescent="0.3">
      <c r="A481" s="1"/>
      <c r="B481" s="5"/>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thickBot="1" x14ac:dyDescent="0.3">
      <c r="A482" s="1"/>
      <c r="B482" s="5"/>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thickBot="1" x14ac:dyDescent="0.3">
      <c r="A483" s="1"/>
      <c r="B483" s="5"/>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thickBot="1" x14ac:dyDescent="0.3">
      <c r="A484" s="1"/>
      <c r="B484" s="5"/>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thickBot="1" x14ac:dyDescent="0.3">
      <c r="A485" s="1"/>
      <c r="B485" s="5"/>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thickBot="1" x14ac:dyDescent="0.3">
      <c r="A486" s="1"/>
      <c r="B486" s="5"/>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thickBot="1" x14ac:dyDescent="0.3">
      <c r="A487" s="1"/>
      <c r="B487" s="5"/>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thickBot="1" x14ac:dyDescent="0.3">
      <c r="A488" s="1"/>
      <c r="B488" s="5"/>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thickBot="1" x14ac:dyDescent="0.3">
      <c r="A489" s="1"/>
      <c r="B489" s="5"/>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thickBot="1" x14ac:dyDescent="0.3">
      <c r="A490" s="1"/>
      <c r="B490" s="5"/>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thickBot="1" x14ac:dyDescent="0.3">
      <c r="A491" s="1"/>
      <c r="B491" s="5"/>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thickBot="1" x14ac:dyDescent="0.3">
      <c r="A492" s="1"/>
      <c r="B492" s="5"/>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thickBot="1" x14ac:dyDescent="0.3">
      <c r="A493" s="1"/>
      <c r="B493" s="5"/>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thickBot="1" x14ac:dyDescent="0.3">
      <c r="A494" s="1"/>
      <c r="B494" s="5"/>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thickBot="1" x14ac:dyDescent="0.3">
      <c r="A495" s="1"/>
      <c r="B495" s="5"/>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thickBot="1" x14ac:dyDescent="0.3">
      <c r="A496" s="1"/>
      <c r="B496" s="5"/>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thickBot="1" x14ac:dyDescent="0.3">
      <c r="A497" s="1"/>
      <c r="B497" s="5"/>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thickBot="1" x14ac:dyDescent="0.3">
      <c r="A498" s="1"/>
      <c r="B498" s="5"/>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thickBot="1" x14ac:dyDescent="0.3">
      <c r="A499" s="1"/>
      <c r="B499" s="5"/>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thickBot="1" x14ac:dyDescent="0.3">
      <c r="A500" s="1"/>
      <c r="B500" s="5"/>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thickBot="1" x14ac:dyDescent="0.3">
      <c r="A501" s="1"/>
      <c r="B501" s="5"/>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thickBot="1" x14ac:dyDescent="0.3">
      <c r="A502" s="1"/>
      <c r="B502" s="5"/>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thickBot="1" x14ac:dyDescent="0.3">
      <c r="A503" s="1"/>
      <c r="B503" s="5"/>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thickBot="1" x14ac:dyDescent="0.3">
      <c r="A504" s="1"/>
      <c r="B504" s="5"/>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thickBot="1" x14ac:dyDescent="0.3">
      <c r="A505" s="1"/>
      <c r="B505" s="5"/>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thickBot="1" x14ac:dyDescent="0.3">
      <c r="A506" s="1"/>
      <c r="B506" s="5"/>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thickBot="1" x14ac:dyDescent="0.3">
      <c r="A507" s="1"/>
      <c r="B507" s="5"/>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thickBot="1" x14ac:dyDescent="0.3">
      <c r="A508" s="1"/>
      <c r="B508" s="5"/>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thickBot="1" x14ac:dyDescent="0.3">
      <c r="A509" s="1"/>
      <c r="B509" s="5"/>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thickBot="1" x14ac:dyDescent="0.3">
      <c r="A510" s="1"/>
      <c r="B510" s="5"/>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thickBot="1" x14ac:dyDescent="0.3">
      <c r="A511" s="1"/>
      <c r="B511" s="5"/>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thickBot="1" x14ac:dyDescent="0.3">
      <c r="A512" s="1"/>
      <c r="B512" s="5"/>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thickBot="1" x14ac:dyDescent="0.3">
      <c r="A513" s="1"/>
      <c r="B513" s="5"/>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thickBot="1" x14ac:dyDescent="0.3">
      <c r="A514" s="1"/>
      <c r="B514" s="5"/>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thickBot="1" x14ac:dyDescent="0.3">
      <c r="A515" s="1"/>
      <c r="B515" s="5"/>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thickBot="1" x14ac:dyDescent="0.3">
      <c r="A516" s="1"/>
      <c r="B516" s="5"/>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thickBot="1" x14ac:dyDescent="0.3">
      <c r="A517" s="1"/>
      <c r="B517" s="5"/>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thickBot="1" x14ac:dyDescent="0.3">
      <c r="A518" s="1"/>
      <c r="B518" s="5"/>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thickBot="1" x14ac:dyDescent="0.3">
      <c r="A519" s="1"/>
      <c r="B519" s="5"/>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thickBot="1" x14ac:dyDescent="0.3">
      <c r="A520" s="1"/>
      <c r="B520" s="5"/>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thickBot="1" x14ac:dyDescent="0.3">
      <c r="A521" s="1"/>
      <c r="B521" s="5"/>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thickBot="1" x14ac:dyDescent="0.3">
      <c r="A522" s="1"/>
      <c r="B522" s="5"/>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thickBot="1" x14ac:dyDescent="0.3">
      <c r="A523" s="1"/>
      <c r="B523" s="5"/>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thickBot="1" x14ac:dyDescent="0.3">
      <c r="A524" s="1"/>
      <c r="B524" s="5"/>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thickBot="1" x14ac:dyDescent="0.3">
      <c r="A525" s="1"/>
      <c r="B525" s="5"/>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thickBot="1" x14ac:dyDescent="0.3">
      <c r="A526" s="1"/>
      <c r="B526" s="5"/>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thickBot="1" x14ac:dyDescent="0.3">
      <c r="A527" s="1"/>
      <c r="B527" s="5"/>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thickBot="1" x14ac:dyDescent="0.3">
      <c r="A528" s="1"/>
      <c r="B528" s="5"/>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thickBot="1" x14ac:dyDescent="0.3">
      <c r="A529" s="1"/>
      <c r="B529" s="5"/>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thickBot="1" x14ac:dyDescent="0.3">
      <c r="A530" s="1"/>
      <c r="B530" s="5"/>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thickBot="1" x14ac:dyDescent="0.3">
      <c r="A531" s="1"/>
      <c r="B531" s="5"/>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thickBot="1" x14ac:dyDescent="0.3">
      <c r="A532" s="1"/>
      <c r="B532" s="5"/>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thickBot="1" x14ac:dyDescent="0.3">
      <c r="A533" s="1"/>
      <c r="B533" s="5"/>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thickBot="1" x14ac:dyDescent="0.3">
      <c r="A534" s="1"/>
      <c r="B534" s="5"/>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thickBot="1" x14ac:dyDescent="0.3">
      <c r="A535" s="1"/>
      <c r="B535" s="5"/>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thickBot="1" x14ac:dyDescent="0.3">
      <c r="A536" s="1"/>
      <c r="B536" s="5"/>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thickBot="1" x14ac:dyDescent="0.3">
      <c r="A537" s="1"/>
      <c r="B537" s="5"/>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thickBot="1" x14ac:dyDescent="0.3">
      <c r="A538" s="1"/>
      <c r="B538" s="5"/>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thickBot="1" x14ac:dyDescent="0.3">
      <c r="A539" s="1"/>
      <c r="B539" s="5"/>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thickBot="1" x14ac:dyDescent="0.3">
      <c r="A540" s="1"/>
      <c r="B540" s="5"/>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thickBot="1" x14ac:dyDescent="0.3">
      <c r="A541" s="1"/>
      <c r="B541" s="5"/>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thickBot="1" x14ac:dyDescent="0.3">
      <c r="A542" s="1"/>
      <c r="B542" s="5"/>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thickBot="1" x14ac:dyDescent="0.3">
      <c r="A543" s="1"/>
      <c r="B543" s="5"/>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thickBot="1" x14ac:dyDescent="0.3">
      <c r="A544" s="1"/>
      <c r="B544" s="5"/>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thickBot="1" x14ac:dyDescent="0.3">
      <c r="A545" s="1"/>
      <c r="B545" s="5"/>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thickBot="1" x14ac:dyDescent="0.3">
      <c r="A546" s="1"/>
      <c r="B546" s="5"/>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thickBot="1" x14ac:dyDescent="0.3">
      <c r="A547" s="1"/>
      <c r="B547" s="5"/>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thickBot="1" x14ac:dyDescent="0.3">
      <c r="A548" s="1"/>
      <c r="B548" s="5"/>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thickBot="1" x14ac:dyDescent="0.3">
      <c r="A549" s="1"/>
      <c r="B549" s="5"/>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thickBot="1" x14ac:dyDescent="0.3">
      <c r="A550" s="1"/>
      <c r="B550" s="5"/>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thickBot="1" x14ac:dyDescent="0.3">
      <c r="A551" s="1"/>
      <c r="B551" s="5"/>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thickBot="1" x14ac:dyDescent="0.3">
      <c r="A552" s="1"/>
      <c r="B552" s="5"/>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thickBot="1" x14ac:dyDescent="0.3">
      <c r="A553" s="1"/>
      <c r="B553" s="5"/>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thickBot="1" x14ac:dyDescent="0.3">
      <c r="A554" s="1"/>
      <c r="B554" s="5"/>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thickBot="1" x14ac:dyDescent="0.3">
      <c r="A555" s="1"/>
      <c r="B555" s="5"/>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thickBot="1" x14ac:dyDescent="0.3">
      <c r="A556" s="1"/>
      <c r="B556" s="5"/>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thickBot="1" x14ac:dyDescent="0.3">
      <c r="A557" s="1"/>
      <c r="B557" s="5"/>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thickBot="1" x14ac:dyDescent="0.3">
      <c r="A558" s="1"/>
      <c r="B558" s="5"/>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thickBot="1" x14ac:dyDescent="0.3">
      <c r="A559" s="1"/>
      <c r="B559" s="5"/>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thickBot="1" x14ac:dyDescent="0.3">
      <c r="A560" s="1"/>
      <c r="B560" s="5"/>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thickBot="1" x14ac:dyDescent="0.3">
      <c r="A561" s="1"/>
      <c r="B561" s="5"/>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thickBot="1" x14ac:dyDescent="0.3">
      <c r="A562" s="1"/>
      <c r="B562" s="5"/>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thickBot="1" x14ac:dyDescent="0.3">
      <c r="A563" s="1"/>
      <c r="B563" s="5"/>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thickBot="1" x14ac:dyDescent="0.3">
      <c r="A564" s="1"/>
      <c r="B564" s="5"/>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thickBot="1" x14ac:dyDescent="0.3">
      <c r="A565" s="1"/>
      <c r="B565" s="5"/>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thickBot="1" x14ac:dyDescent="0.3">
      <c r="A566" s="1"/>
      <c r="B566" s="5"/>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thickBot="1" x14ac:dyDescent="0.3">
      <c r="A567" s="1"/>
      <c r="B567" s="5"/>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thickBot="1" x14ac:dyDescent="0.3">
      <c r="A568" s="1"/>
      <c r="B568" s="5"/>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thickBot="1" x14ac:dyDescent="0.3">
      <c r="A569" s="1"/>
      <c r="B569" s="5"/>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thickBot="1" x14ac:dyDescent="0.3">
      <c r="A570" s="1"/>
      <c r="B570" s="5"/>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thickBot="1" x14ac:dyDescent="0.3">
      <c r="A571" s="1"/>
      <c r="B571" s="5"/>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thickBot="1" x14ac:dyDescent="0.3">
      <c r="A572" s="1"/>
      <c r="B572" s="5"/>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thickBot="1" x14ac:dyDescent="0.3">
      <c r="A573" s="1"/>
      <c r="B573" s="5"/>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thickBot="1" x14ac:dyDescent="0.3">
      <c r="A574" s="1"/>
      <c r="B574" s="5"/>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thickBot="1" x14ac:dyDescent="0.3">
      <c r="A575" s="1"/>
      <c r="B575" s="5"/>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thickBot="1" x14ac:dyDescent="0.3">
      <c r="A576" s="1"/>
      <c r="B576" s="5"/>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thickBot="1" x14ac:dyDescent="0.3">
      <c r="A577" s="1"/>
      <c r="B577" s="5"/>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thickBot="1" x14ac:dyDescent="0.3">
      <c r="A578" s="1"/>
      <c r="B578" s="5"/>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thickBot="1" x14ac:dyDescent="0.3">
      <c r="A579" s="1"/>
      <c r="B579" s="5"/>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thickBot="1" x14ac:dyDescent="0.3">
      <c r="A580" s="1"/>
      <c r="B580" s="5"/>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thickBot="1" x14ac:dyDescent="0.3">
      <c r="A581" s="1"/>
      <c r="B581" s="5"/>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thickBot="1" x14ac:dyDescent="0.3">
      <c r="A582" s="1"/>
      <c r="B582" s="5"/>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thickBot="1" x14ac:dyDescent="0.3">
      <c r="A583" s="1"/>
      <c r="B583" s="5"/>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thickBot="1" x14ac:dyDescent="0.3">
      <c r="A584" s="1"/>
      <c r="B584" s="5"/>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thickBot="1" x14ac:dyDescent="0.3">
      <c r="A585" s="1"/>
      <c r="B585" s="5"/>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thickBot="1" x14ac:dyDescent="0.3">
      <c r="A586" s="1"/>
      <c r="B586" s="5"/>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thickBot="1" x14ac:dyDescent="0.3">
      <c r="A587" s="1"/>
      <c r="B587" s="5"/>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thickBot="1" x14ac:dyDescent="0.3">
      <c r="A588" s="1"/>
      <c r="B588" s="5"/>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thickBot="1" x14ac:dyDescent="0.3">
      <c r="A589" s="1"/>
      <c r="B589" s="5"/>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thickBot="1" x14ac:dyDescent="0.3">
      <c r="A590" s="1"/>
      <c r="B590" s="5"/>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thickBot="1" x14ac:dyDescent="0.3">
      <c r="A591" s="1"/>
      <c r="B591" s="5"/>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thickBot="1" x14ac:dyDescent="0.3">
      <c r="A592" s="1"/>
      <c r="B592" s="5"/>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thickBot="1" x14ac:dyDescent="0.3">
      <c r="A593" s="1"/>
      <c r="B593" s="5"/>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thickBot="1" x14ac:dyDescent="0.3">
      <c r="A594" s="1"/>
      <c r="B594" s="5"/>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thickBot="1" x14ac:dyDescent="0.3">
      <c r="A595" s="1"/>
      <c r="B595" s="5"/>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thickBot="1" x14ac:dyDescent="0.3">
      <c r="A596" s="1"/>
      <c r="B596" s="5"/>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thickBot="1" x14ac:dyDescent="0.3">
      <c r="A597" s="1"/>
      <c r="B597" s="5"/>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thickBot="1" x14ac:dyDescent="0.3">
      <c r="A598" s="1"/>
      <c r="B598" s="5"/>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thickBot="1" x14ac:dyDescent="0.3">
      <c r="A599" s="1"/>
      <c r="B599" s="5"/>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thickBot="1" x14ac:dyDescent="0.3">
      <c r="A600" s="1"/>
      <c r="B600" s="5"/>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thickBot="1" x14ac:dyDescent="0.3">
      <c r="A601" s="1"/>
      <c r="B601" s="5"/>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thickBot="1" x14ac:dyDescent="0.3">
      <c r="A602" s="1"/>
      <c r="B602" s="5"/>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thickBot="1" x14ac:dyDescent="0.3">
      <c r="A603" s="1"/>
      <c r="B603" s="5"/>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thickBot="1" x14ac:dyDescent="0.3">
      <c r="A604" s="1"/>
      <c r="B604" s="5"/>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thickBot="1" x14ac:dyDescent="0.3">
      <c r="A605" s="1"/>
      <c r="B605" s="5"/>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thickBot="1" x14ac:dyDescent="0.3">
      <c r="A606" s="1"/>
      <c r="B606" s="5"/>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thickBot="1" x14ac:dyDescent="0.3">
      <c r="A607" s="1"/>
      <c r="B607" s="5"/>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thickBot="1" x14ac:dyDescent="0.3">
      <c r="A608" s="1"/>
      <c r="B608" s="5"/>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thickBot="1" x14ac:dyDescent="0.3">
      <c r="A609" s="1"/>
      <c r="B609" s="5"/>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thickBot="1" x14ac:dyDescent="0.3">
      <c r="A610" s="1"/>
      <c r="B610" s="5"/>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thickBot="1" x14ac:dyDescent="0.3">
      <c r="A611" s="1"/>
      <c r="B611" s="5"/>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thickBot="1" x14ac:dyDescent="0.3">
      <c r="A612" s="1"/>
      <c r="B612" s="5"/>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thickBot="1" x14ac:dyDescent="0.3">
      <c r="A613" s="1"/>
      <c r="B613" s="5"/>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thickBot="1" x14ac:dyDescent="0.3">
      <c r="A614" s="1"/>
      <c r="B614" s="5"/>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thickBot="1" x14ac:dyDescent="0.3">
      <c r="A615" s="1"/>
      <c r="B615" s="5"/>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thickBot="1" x14ac:dyDescent="0.3">
      <c r="A616" s="1"/>
      <c r="B616" s="5"/>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thickBot="1" x14ac:dyDescent="0.3">
      <c r="A617" s="1"/>
      <c r="B617" s="5"/>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thickBot="1" x14ac:dyDescent="0.3">
      <c r="A618" s="1"/>
      <c r="B618" s="5"/>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thickBot="1" x14ac:dyDescent="0.3">
      <c r="A619" s="1"/>
      <c r="B619" s="5"/>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thickBot="1" x14ac:dyDescent="0.3">
      <c r="A620" s="1"/>
      <c r="B620" s="5"/>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thickBot="1" x14ac:dyDescent="0.3">
      <c r="A621" s="1"/>
      <c r="B621" s="5"/>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thickBot="1" x14ac:dyDescent="0.3">
      <c r="A622" s="1"/>
      <c r="B622" s="5"/>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thickBot="1" x14ac:dyDescent="0.3">
      <c r="A623" s="1"/>
      <c r="B623" s="5"/>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thickBot="1" x14ac:dyDescent="0.3">
      <c r="A624" s="1"/>
      <c r="B624" s="5"/>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thickBot="1" x14ac:dyDescent="0.3">
      <c r="A625" s="1"/>
      <c r="B625" s="5"/>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thickBot="1" x14ac:dyDescent="0.3">
      <c r="A626" s="1"/>
      <c r="B626" s="5"/>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thickBot="1" x14ac:dyDescent="0.3">
      <c r="A627" s="1"/>
      <c r="B627" s="5"/>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thickBot="1" x14ac:dyDescent="0.3">
      <c r="A628" s="1"/>
      <c r="B628" s="5"/>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thickBot="1" x14ac:dyDescent="0.3">
      <c r="A629" s="1"/>
      <c r="B629" s="5"/>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thickBot="1" x14ac:dyDescent="0.3">
      <c r="A630" s="1"/>
      <c r="B630" s="5"/>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thickBot="1" x14ac:dyDescent="0.3">
      <c r="A631" s="1"/>
      <c r="B631" s="5"/>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thickBot="1" x14ac:dyDescent="0.3">
      <c r="A632" s="1"/>
      <c r="B632" s="5"/>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thickBot="1" x14ac:dyDescent="0.3">
      <c r="A633" s="1"/>
      <c r="B633" s="5"/>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thickBot="1" x14ac:dyDescent="0.3">
      <c r="A634" s="1"/>
      <c r="B634" s="5"/>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thickBot="1" x14ac:dyDescent="0.3">
      <c r="A635" s="1"/>
      <c r="B635" s="5"/>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thickBot="1" x14ac:dyDescent="0.3">
      <c r="A636" s="1"/>
      <c r="B636" s="5"/>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thickBot="1" x14ac:dyDescent="0.3">
      <c r="A637" s="1"/>
      <c r="B637" s="5"/>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thickBot="1" x14ac:dyDescent="0.3">
      <c r="A638" s="1"/>
      <c r="B638" s="5"/>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thickBot="1" x14ac:dyDescent="0.3">
      <c r="A639" s="1"/>
      <c r="B639" s="5"/>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thickBot="1" x14ac:dyDescent="0.3">
      <c r="A640" s="1"/>
      <c r="B640" s="5"/>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thickBot="1" x14ac:dyDescent="0.3">
      <c r="A641" s="1"/>
      <c r="B641" s="5"/>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thickBot="1" x14ac:dyDescent="0.3">
      <c r="A642" s="1"/>
      <c r="B642" s="5"/>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thickBot="1" x14ac:dyDescent="0.3">
      <c r="A643" s="1"/>
      <c r="B643" s="5"/>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thickBot="1" x14ac:dyDescent="0.3">
      <c r="A644" s="1"/>
      <c r="B644" s="5"/>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thickBot="1" x14ac:dyDescent="0.3">
      <c r="A645" s="1"/>
      <c r="B645" s="5"/>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thickBot="1" x14ac:dyDescent="0.3">
      <c r="A646" s="1"/>
      <c r="B646" s="5"/>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thickBot="1" x14ac:dyDescent="0.3">
      <c r="A647" s="1"/>
      <c r="B647" s="5"/>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thickBot="1" x14ac:dyDescent="0.3">
      <c r="A648" s="1"/>
      <c r="B648" s="5"/>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thickBot="1" x14ac:dyDescent="0.3">
      <c r="A649" s="1"/>
      <c r="B649" s="5"/>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thickBot="1" x14ac:dyDescent="0.3">
      <c r="A650" s="1"/>
      <c r="B650" s="5"/>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thickBot="1" x14ac:dyDescent="0.3">
      <c r="A651" s="1"/>
      <c r="B651" s="5"/>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thickBot="1" x14ac:dyDescent="0.3">
      <c r="A652" s="1"/>
      <c r="B652" s="5"/>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thickBot="1" x14ac:dyDescent="0.3">
      <c r="A653" s="1"/>
      <c r="B653" s="5"/>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thickBot="1" x14ac:dyDescent="0.3">
      <c r="A654" s="1"/>
      <c r="B654" s="5"/>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thickBot="1" x14ac:dyDescent="0.3">
      <c r="A655" s="1"/>
      <c r="B655" s="5"/>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thickBot="1" x14ac:dyDescent="0.3">
      <c r="A656" s="1"/>
      <c r="B656" s="5"/>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thickBot="1" x14ac:dyDescent="0.3">
      <c r="A657" s="1"/>
      <c r="B657" s="5"/>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thickBot="1" x14ac:dyDescent="0.3">
      <c r="A658" s="1"/>
      <c r="B658" s="5"/>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thickBot="1" x14ac:dyDescent="0.3">
      <c r="A659" s="1"/>
      <c r="B659" s="5"/>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thickBot="1" x14ac:dyDescent="0.3">
      <c r="A660" s="1"/>
      <c r="B660" s="5"/>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thickBot="1" x14ac:dyDescent="0.3">
      <c r="A661" s="1"/>
      <c r="B661" s="5"/>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thickBot="1" x14ac:dyDescent="0.3">
      <c r="A662" s="1"/>
      <c r="B662" s="5"/>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thickBot="1" x14ac:dyDescent="0.3">
      <c r="A663" s="1"/>
      <c r="B663" s="5"/>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thickBot="1" x14ac:dyDescent="0.3">
      <c r="A664" s="1"/>
      <c r="B664" s="5"/>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thickBot="1" x14ac:dyDescent="0.3">
      <c r="A665" s="1"/>
      <c r="B665" s="5"/>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thickBot="1" x14ac:dyDescent="0.3">
      <c r="A666" s="1"/>
      <c r="B666" s="5"/>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thickBot="1" x14ac:dyDescent="0.3">
      <c r="A667" s="1"/>
      <c r="B667" s="5"/>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thickBot="1" x14ac:dyDescent="0.3">
      <c r="A668" s="1"/>
      <c r="B668" s="5"/>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thickBot="1" x14ac:dyDescent="0.3">
      <c r="A669" s="1"/>
      <c r="B669" s="5"/>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thickBot="1" x14ac:dyDescent="0.3">
      <c r="A670" s="1"/>
      <c r="B670" s="5"/>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thickBot="1" x14ac:dyDescent="0.3">
      <c r="A671" s="1"/>
      <c r="B671" s="5"/>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thickBot="1" x14ac:dyDescent="0.3">
      <c r="A672" s="1"/>
      <c r="B672" s="5"/>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thickBot="1" x14ac:dyDescent="0.3">
      <c r="A673" s="1"/>
      <c r="B673" s="5"/>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thickBot="1" x14ac:dyDescent="0.3">
      <c r="A674" s="1"/>
      <c r="B674" s="5"/>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thickBot="1" x14ac:dyDescent="0.3">
      <c r="A675" s="1"/>
      <c r="B675" s="5"/>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thickBot="1" x14ac:dyDescent="0.3">
      <c r="A676" s="1"/>
      <c r="B676" s="5"/>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thickBot="1" x14ac:dyDescent="0.3">
      <c r="A677" s="1"/>
      <c r="B677" s="5"/>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thickBot="1" x14ac:dyDescent="0.3">
      <c r="A678" s="1"/>
      <c r="B678" s="5"/>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thickBot="1" x14ac:dyDescent="0.3">
      <c r="A679" s="1"/>
      <c r="B679" s="5"/>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thickBot="1" x14ac:dyDescent="0.3">
      <c r="A680" s="1"/>
      <c r="B680" s="5"/>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thickBot="1" x14ac:dyDescent="0.3">
      <c r="A681" s="1"/>
      <c r="B681" s="5"/>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thickBot="1" x14ac:dyDescent="0.3">
      <c r="A682" s="1"/>
      <c r="B682" s="5"/>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thickBot="1" x14ac:dyDescent="0.3">
      <c r="A683" s="1"/>
      <c r="B683" s="5"/>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thickBot="1" x14ac:dyDescent="0.3">
      <c r="A684" s="1"/>
      <c r="B684" s="5"/>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thickBot="1" x14ac:dyDescent="0.3">
      <c r="A685" s="1"/>
      <c r="B685" s="5"/>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thickBot="1" x14ac:dyDescent="0.3">
      <c r="A686" s="1"/>
      <c r="B686" s="5"/>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thickBot="1" x14ac:dyDescent="0.3">
      <c r="A687" s="1"/>
      <c r="B687" s="5"/>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thickBot="1" x14ac:dyDescent="0.3">
      <c r="A688" s="1"/>
      <c r="B688" s="5"/>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thickBot="1" x14ac:dyDescent="0.3">
      <c r="A689" s="1"/>
      <c r="B689" s="5"/>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thickBot="1" x14ac:dyDescent="0.3">
      <c r="A690" s="1"/>
      <c r="B690" s="5"/>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thickBot="1" x14ac:dyDescent="0.3">
      <c r="A691" s="1"/>
      <c r="B691" s="5"/>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thickBot="1" x14ac:dyDescent="0.3">
      <c r="A692" s="1"/>
      <c r="B692" s="5"/>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thickBot="1" x14ac:dyDescent="0.3">
      <c r="A693" s="1"/>
      <c r="B693" s="5"/>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thickBot="1" x14ac:dyDescent="0.3">
      <c r="A694" s="1"/>
      <c r="B694" s="5"/>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thickBot="1" x14ac:dyDescent="0.3">
      <c r="A695" s="1"/>
      <c r="B695" s="5"/>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thickBot="1" x14ac:dyDescent="0.3">
      <c r="A696" s="1"/>
      <c r="B696" s="5"/>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thickBot="1" x14ac:dyDescent="0.3">
      <c r="A697" s="1"/>
      <c r="B697" s="5"/>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thickBot="1" x14ac:dyDescent="0.3">
      <c r="A698" s="1"/>
      <c r="B698" s="5"/>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thickBot="1" x14ac:dyDescent="0.3">
      <c r="A699" s="1"/>
      <c r="B699" s="5"/>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thickBot="1" x14ac:dyDescent="0.3">
      <c r="A700" s="1"/>
      <c r="B700" s="5"/>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thickBot="1" x14ac:dyDescent="0.3">
      <c r="A701" s="1"/>
      <c r="B701" s="5"/>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thickBot="1" x14ac:dyDescent="0.3">
      <c r="A702" s="1"/>
      <c r="B702" s="5"/>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thickBot="1" x14ac:dyDescent="0.3">
      <c r="A703" s="1"/>
      <c r="B703" s="5"/>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thickBot="1" x14ac:dyDescent="0.3">
      <c r="A704" s="1"/>
      <c r="B704" s="5"/>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thickBot="1" x14ac:dyDescent="0.3">
      <c r="A705" s="1"/>
      <c r="B705" s="5"/>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thickBot="1" x14ac:dyDescent="0.3">
      <c r="A706" s="1"/>
      <c r="B706" s="5"/>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thickBot="1" x14ac:dyDescent="0.3">
      <c r="A707" s="1"/>
      <c r="B707" s="5"/>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thickBot="1" x14ac:dyDescent="0.3">
      <c r="A708" s="1"/>
      <c r="B708" s="5"/>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thickBot="1" x14ac:dyDescent="0.3">
      <c r="A709" s="1"/>
      <c r="B709" s="5"/>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thickBot="1" x14ac:dyDescent="0.3">
      <c r="A710" s="1"/>
      <c r="B710" s="5"/>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thickBot="1" x14ac:dyDescent="0.3">
      <c r="A711" s="1"/>
      <c r="B711" s="5"/>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thickBot="1" x14ac:dyDescent="0.3">
      <c r="A712" s="1"/>
      <c r="B712" s="5"/>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thickBot="1" x14ac:dyDescent="0.3">
      <c r="A713" s="1"/>
      <c r="B713" s="5"/>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thickBot="1" x14ac:dyDescent="0.3">
      <c r="A714" s="1"/>
      <c r="B714" s="5"/>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thickBot="1" x14ac:dyDescent="0.3">
      <c r="A715" s="1"/>
      <c r="B715" s="5"/>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thickBot="1" x14ac:dyDescent="0.3">
      <c r="A716" s="1"/>
      <c r="B716" s="5"/>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thickBot="1" x14ac:dyDescent="0.3">
      <c r="A717" s="1"/>
      <c r="B717" s="5"/>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thickBot="1" x14ac:dyDescent="0.3">
      <c r="A718" s="1"/>
      <c r="B718" s="5"/>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thickBot="1" x14ac:dyDescent="0.3">
      <c r="A719" s="1"/>
      <c r="B719" s="5"/>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thickBot="1" x14ac:dyDescent="0.3">
      <c r="A720" s="1"/>
      <c r="B720" s="5"/>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thickBot="1" x14ac:dyDescent="0.3">
      <c r="A721" s="1"/>
      <c r="B721" s="5"/>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thickBot="1" x14ac:dyDescent="0.3">
      <c r="A722" s="1"/>
      <c r="B722" s="5"/>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thickBot="1" x14ac:dyDescent="0.3">
      <c r="A723" s="1"/>
      <c r="B723" s="5"/>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thickBot="1" x14ac:dyDescent="0.3">
      <c r="A724" s="1"/>
      <c r="B724" s="5"/>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thickBot="1" x14ac:dyDescent="0.3">
      <c r="A725" s="1"/>
      <c r="B725" s="5"/>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thickBot="1" x14ac:dyDescent="0.3">
      <c r="A726" s="1"/>
      <c r="B726" s="5"/>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thickBot="1" x14ac:dyDescent="0.3">
      <c r="A727" s="1"/>
      <c r="B727" s="5"/>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thickBot="1" x14ac:dyDescent="0.3">
      <c r="A728" s="1"/>
      <c r="B728" s="5"/>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thickBot="1" x14ac:dyDescent="0.3">
      <c r="A729" s="1"/>
      <c r="B729" s="5"/>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thickBot="1" x14ac:dyDescent="0.3">
      <c r="A730" s="1"/>
      <c r="B730" s="5"/>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thickBot="1" x14ac:dyDescent="0.3">
      <c r="A731" s="1"/>
      <c r="B731" s="5"/>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thickBot="1" x14ac:dyDescent="0.3">
      <c r="A732" s="1"/>
      <c r="B732" s="5"/>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thickBot="1" x14ac:dyDescent="0.3">
      <c r="A733" s="1"/>
      <c r="B733" s="5"/>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thickBot="1" x14ac:dyDescent="0.3">
      <c r="A734" s="1"/>
      <c r="B734" s="5"/>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thickBot="1" x14ac:dyDescent="0.3">
      <c r="A735" s="1"/>
      <c r="B735" s="5"/>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thickBot="1" x14ac:dyDescent="0.3">
      <c r="A736" s="1"/>
      <c r="B736" s="5"/>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thickBot="1" x14ac:dyDescent="0.3">
      <c r="A737" s="1"/>
      <c r="B737" s="5"/>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thickBot="1" x14ac:dyDescent="0.3">
      <c r="A738" s="1"/>
      <c r="B738" s="5"/>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thickBot="1" x14ac:dyDescent="0.3">
      <c r="A739" s="1"/>
      <c r="B739" s="5"/>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thickBot="1" x14ac:dyDescent="0.3">
      <c r="A740" s="1"/>
      <c r="B740" s="5"/>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thickBot="1" x14ac:dyDescent="0.3">
      <c r="A741" s="1"/>
      <c r="B741" s="5"/>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thickBot="1" x14ac:dyDescent="0.3">
      <c r="A742" s="1"/>
      <c r="B742" s="5"/>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thickBot="1" x14ac:dyDescent="0.3">
      <c r="A743" s="1"/>
      <c r="B743" s="5"/>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thickBot="1" x14ac:dyDescent="0.3">
      <c r="A744" s="1"/>
      <c r="B744" s="5"/>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thickBot="1" x14ac:dyDescent="0.3">
      <c r="A745" s="1"/>
      <c r="B745" s="5"/>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thickBot="1" x14ac:dyDescent="0.3">
      <c r="A746" s="1"/>
      <c r="B746" s="5"/>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thickBot="1" x14ac:dyDescent="0.3">
      <c r="A747" s="1"/>
      <c r="B747" s="5"/>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thickBot="1" x14ac:dyDescent="0.3">
      <c r="A748" s="1"/>
      <c r="B748" s="5"/>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thickBot="1" x14ac:dyDescent="0.3">
      <c r="A749" s="1"/>
      <c r="B749" s="5"/>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thickBot="1" x14ac:dyDescent="0.3">
      <c r="A750" s="1"/>
      <c r="B750" s="5"/>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thickBot="1" x14ac:dyDescent="0.3">
      <c r="A751" s="1"/>
      <c r="B751" s="5"/>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thickBot="1" x14ac:dyDescent="0.3">
      <c r="A752" s="1"/>
      <c r="B752" s="5"/>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thickBot="1" x14ac:dyDescent="0.3">
      <c r="A753" s="1"/>
      <c r="B753" s="5"/>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thickBot="1" x14ac:dyDescent="0.3">
      <c r="A754" s="1"/>
      <c r="B754" s="5"/>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thickBot="1" x14ac:dyDescent="0.3">
      <c r="A755" s="1"/>
      <c r="B755" s="5"/>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thickBot="1" x14ac:dyDescent="0.3">
      <c r="A756" s="1"/>
      <c r="B756" s="5"/>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thickBot="1" x14ac:dyDescent="0.3">
      <c r="A757" s="1"/>
      <c r="B757" s="5"/>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thickBot="1" x14ac:dyDescent="0.3">
      <c r="A758" s="1"/>
      <c r="B758" s="5"/>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thickBot="1" x14ac:dyDescent="0.3">
      <c r="A759" s="1"/>
      <c r="B759" s="5"/>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thickBot="1" x14ac:dyDescent="0.3">
      <c r="A760" s="1"/>
      <c r="B760" s="5"/>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thickBot="1" x14ac:dyDescent="0.3">
      <c r="A761" s="1"/>
      <c r="B761" s="5"/>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thickBot="1" x14ac:dyDescent="0.3">
      <c r="A762" s="1"/>
      <c r="B762" s="5"/>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thickBot="1" x14ac:dyDescent="0.3">
      <c r="A763" s="1"/>
      <c r="B763" s="5"/>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thickBot="1" x14ac:dyDescent="0.3">
      <c r="A764" s="1"/>
      <c r="B764" s="5"/>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thickBot="1" x14ac:dyDescent="0.3">
      <c r="A765" s="1"/>
      <c r="B765" s="5"/>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thickBot="1" x14ac:dyDescent="0.3">
      <c r="A766" s="1"/>
      <c r="B766" s="5"/>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thickBot="1" x14ac:dyDescent="0.3">
      <c r="A767" s="1"/>
      <c r="B767" s="5"/>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thickBot="1" x14ac:dyDescent="0.3">
      <c r="A768" s="1"/>
      <c r="B768" s="5"/>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thickBot="1" x14ac:dyDescent="0.3">
      <c r="A769" s="1"/>
      <c r="B769" s="5"/>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thickBot="1" x14ac:dyDescent="0.3">
      <c r="A770" s="1"/>
      <c r="B770" s="5"/>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thickBot="1" x14ac:dyDescent="0.3">
      <c r="A771" s="1"/>
      <c r="B771" s="5"/>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thickBot="1" x14ac:dyDescent="0.3">
      <c r="A772" s="1"/>
      <c r="B772" s="5"/>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thickBot="1" x14ac:dyDescent="0.3">
      <c r="A773" s="1"/>
      <c r="B773" s="5"/>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thickBot="1" x14ac:dyDescent="0.3">
      <c r="A774" s="1"/>
      <c r="B774" s="5"/>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thickBot="1" x14ac:dyDescent="0.3">
      <c r="A775" s="1"/>
      <c r="B775" s="5"/>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thickBot="1" x14ac:dyDescent="0.3">
      <c r="A776" s="1"/>
      <c r="B776" s="5"/>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thickBot="1" x14ac:dyDescent="0.3">
      <c r="A777" s="1"/>
      <c r="B777" s="5"/>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thickBot="1" x14ac:dyDescent="0.3">
      <c r="A778" s="1"/>
      <c r="B778" s="5"/>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thickBot="1" x14ac:dyDescent="0.3">
      <c r="A779" s="1"/>
      <c r="B779" s="5"/>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thickBot="1" x14ac:dyDescent="0.3">
      <c r="A780" s="1"/>
      <c r="B780" s="5"/>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thickBot="1" x14ac:dyDescent="0.3">
      <c r="A781" s="1"/>
      <c r="B781" s="5"/>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thickBot="1" x14ac:dyDescent="0.3">
      <c r="A782" s="1"/>
      <c r="B782" s="5"/>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thickBot="1" x14ac:dyDescent="0.3">
      <c r="A783" s="1"/>
      <c r="B783" s="5"/>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thickBot="1" x14ac:dyDescent="0.3">
      <c r="A784" s="1"/>
      <c r="B784" s="5"/>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thickBot="1" x14ac:dyDescent="0.3">
      <c r="A785" s="1"/>
      <c r="B785" s="5"/>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thickBot="1" x14ac:dyDescent="0.3">
      <c r="A786" s="1"/>
      <c r="B786" s="5"/>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thickBot="1" x14ac:dyDescent="0.3">
      <c r="A787" s="1"/>
      <c r="B787" s="5"/>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thickBot="1" x14ac:dyDescent="0.3">
      <c r="A788" s="1"/>
      <c r="B788" s="5"/>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thickBot="1" x14ac:dyDescent="0.3">
      <c r="A789" s="1"/>
      <c r="B789" s="5"/>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thickBot="1" x14ac:dyDescent="0.3">
      <c r="A790" s="1"/>
      <c r="B790" s="5"/>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thickBot="1" x14ac:dyDescent="0.3">
      <c r="A791" s="1"/>
      <c r="B791" s="5"/>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thickBot="1" x14ac:dyDescent="0.3">
      <c r="A792" s="1"/>
      <c r="B792" s="5"/>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thickBot="1" x14ac:dyDescent="0.3">
      <c r="A793" s="1"/>
      <c r="B793" s="5"/>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thickBot="1" x14ac:dyDescent="0.3">
      <c r="A794" s="1"/>
      <c r="B794" s="5"/>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thickBot="1" x14ac:dyDescent="0.3">
      <c r="A795" s="1"/>
      <c r="B795" s="5"/>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thickBot="1" x14ac:dyDescent="0.3">
      <c r="A796" s="1"/>
      <c r="B796" s="5"/>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thickBot="1" x14ac:dyDescent="0.3">
      <c r="A797" s="1"/>
      <c r="B797" s="5"/>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thickBot="1" x14ac:dyDescent="0.3">
      <c r="A798" s="1"/>
      <c r="B798" s="5"/>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thickBot="1" x14ac:dyDescent="0.3">
      <c r="A799" s="1"/>
      <c r="B799" s="5"/>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thickBot="1" x14ac:dyDescent="0.3">
      <c r="A800" s="1"/>
      <c r="B800" s="5"/>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thickBot="1" x14ac:dyDescent="0.3">
      <c r="A801" s="1"/>
      <c r="B801" s="5"/>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thickBot="1" x14ac:dyDescent="0.3">
      <c r="A802" s="1"/>
      <c r="B802" s="5"/>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thickBot="1" x14ac:dyDescent="0.3">
      <c r="A803" s="1"/>
      <c r="B803" s="5"/>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thickBot="1" x14ac:dyDescent="0.3">
      <c r="A804" s="1"/>
      <c r="B804" s="5"/>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thickBot="1" x14ac:dyDescent="0.3">
      <c r="A805" s="1"/>
      <c r="B805" s="5"/>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thickBot="1" x14ac:dyDescent="0.3">
      <c r="A806" s="1"/>
      <c r="B806" s="5"/>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thickBot="1" x14ac:dyDescent="0.3">
      <c r="A807" s="1"/>
      <c r="B807" s="5"/>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thickBot="1" x14ac:dyDescent="0.3">
      <c r="A808" s="1"/>
      <c r="B808" s="5"/>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thickBot="1" x14ac:dyDescent="0.3">
      <c r="A809" s="1"/>
      <c r="B809" s="5"/>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thickBot="1" x14ac:dyDescent="0.3">
      <c r="A810" s="1"/>
      <c r="B810" s="5"/>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thickBot="1" x14ac:dyDescent="0.3">
      <c r="A811" s="1"/>
      <c r="B811" s="5"/>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thickBot="1" x14ac:dyDescent="0.3">
      <c r="A812" s="1"/>
      <c r="B812" s="5"/>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thickBot="1" x14ac:dyDescent="0.3">
      <c r="A813" s="1"/>
      <c r="B813" s="5"/>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thickBot="1" x14ac:dyDescent="0.3">
      <c r="A814" s="1"/>
      <c r="B814" s="5"/>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thickBot="1" x14ac:dyDescent="0.3">
      <c r="A815" s="1"/>
      <c r="B815" s="5"/>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thickBot="1" x14ac:dyDescent="0.3">
      <c r="A816" s="1"/>
      <c r="B816" s="5"/>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thickBot="1" x14ac:dyDescent="0.3">
      <c r="A817" s="1"/>
      <c r="B817" s="5"/>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thickBot="1" x14ac:dyDescent="0.3">
      <c r="A818" s="1"/>
      <c r="B818" s="5"/>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thickBot="1" x14ac:dyDescent="0.3">
      <c r="A819" s="1"/>
      <c r="B819" s="5"/>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thickBot="1" x14ac:dyDescent="0.3">
      <c r="A820" s="1"/>
      <c r="B820" s="5"/>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thickBot="1" x14ac:dyDescent="0.3">
      <c r="A821" s="1"/>
      <c r="B821" s="5"/>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thickBot="1" x14ac:dyDescent="0.3">
      <c r="A822" s="1"/>
      <c r="B822" s="5"/>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thickBot="1" x14ac:dyDescent="0.3">
      <c r="A823" s="1"/>
      <c r="B823" s="5"/>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thickBot="1" x14ac:dyDescent="0.3">
      <c r="A824" s="1"/>
      <c r="B824" s="5"/>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thickBot="1" x14ac:dyDescent="0.3">
      <c r="A825" s="1"/>
      <c r="B825" s="5"/>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thickBot="1" x14ac:dyDescent="0.3">
      <c r="A826" s="1"/>
      <c r="B826" s="5"/>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thickBot="1" x14ac:dyDescent="0.3">
      <c r="A827" s="1"/>
      <c r="B827" s="5"/>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thickBot="1" x14ac:dyDescent="0.3">
      <c r="A828" s="1"/>
      <c r="B828" s="5"/>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thickBot="1" x14ac:dyDescent="0.3">
      <c r="A829" s="1"/>
      <c r="B829" s="5"/>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thickBot="1" x14ac:dyDescent="0.3">
      <c r="A830" s="1"/>
      <c r="B830" s="5"/>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thickBot="1" x14ac:dyDescent="0.3">
      <c r="A831" s="1"/>
      <c r="B831" s="5"/>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thickBot="1" x14ac:dyDescent="0.3">
      <c r="A832" s="1"/>
      <c r="B832" s="5"/>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thickBot="1" x14ac:dyDescent="0.3">
      <c r="A833" s="1"/>
      <c r="B833" s="5"/>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thickBot="1" x14ac:dyDescent="0.3">
      <c r="A834" s="1"/>
      <c r="B834" s="5"/>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thickBot="1" x14ac:dyDescent="0.3">
      <c r="A835" s="1"/>
      <c r="B835" s="5"/>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thickBot="1" x14ac:dyDescent="0.3">
      <c r="A836" s="1"/>
      <c r="B836" s="5"/>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thickBot="1" x14ac:dyDescent="0.3">
      <c r="A837" s="1"/>
      <c r="B837" s="5"/>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thickBot="1" x14ac:dyDescent="0.3">
      <c r="A838" s="1"/>
      <c r="B838" s="5"/>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thickBot="1" x14ac:dyDescent="0.3">
      <c r="A839" s="1"/>
      <c r="B839" s="5"/>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thickBot="1" x14ac:dyDescent="0.3">
      <c r="A840" s="1"/>
      <c r="B840" s="5"/>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thickBot="1" x14ac:dyDescent="0.3">
      <c r="A841" s="1"/>
      <c r="B841" s="5"/>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thickBot="1" x14ac:dyDescent="0.3">
      <c r="A842" s="1"/>
      <c r="B842" s="5"/>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thickBot="1" x14ac:dyDescent="0.3">
      <c r="A843" s="1"/>
      <c r="B843" s="5"/>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thickBot="1" x14ac:dyDescent="0.3">
      <c r="A844" s="1"/>
      <c r="B844" s="5"/>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thickBot="1" x14ac:dyDescent="0.3">
      <c r="A845" s="1"/>
      <c r="B845" s="5"/>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thickBot="1" x14ac:dyDescent="0.3">
      <c r="A846" s="1"/>
      <c r="B846" s="5"/>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thickBot="1" x14ac:dyDescent="0.3">
      <c r="A847" s="1"/>
      <c r="B847" s="5"/>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thickBot="1" x14ac:dyDescent="0.3">
      <c r="A848" s="1"/>
      <c r="B848" s="5"/>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thickBot="1" x14ac:dyDescent="0.3">
      <c r="A849" s="1"/>
      <c r="B849" s="5"/>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thickBot="1" x14ac:dyDescent="0.3">
      <c r="A850" s="1"/>
      <c r="B850" s="5"/>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thickBot="1" x14ac:dyDescent="0.3">
      <c r="A851" s="1"/>
      <c r="B851" s="5"/>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thickBot="1" x14ac:dyDescent="0.3">
      <c r="A852" s="1"/>
      <c r="B852" s="5"/>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thickBot="1" x14ac:dyDescent="0.3">
      <c r="A853" s="1"/>
      <c r="B853" s="5"/>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thickBot="1" x14ac:dyDescent="0.3">
      <c r="A854" s="1"/>
      <c r="B854" s="5"/>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thickBot="1" x14ac:dyDescent="0.3">
      <c r="A855" s="1"/>
      <c r="B855" s="5"/>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thickBot="1" x14ac:dyDescent="0.3">
      <c r="A856" s="1"/>
      <c r="B856" s="5"/>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thickBot="1" x14ac:dyDescent="0.3">
      <c r="A857" s="1"/>
      <c r="B857" s="5"/>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thickBot="1" x14ac:dyDescent="0.3">
      <c r="A858" s="1"/>
      <c r="B858" s="5"/>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thickBot="1" x14ac:dyDescent="0.3">
      <c r="A859" s="1"/>
      <c r="B859" s="5"/>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thickBot="1" x14ac:dyDescent="0.3">
      <c r="A860" s="1"/>
      <c r="B860" s="5"/>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thickBot="1" x14ac:dyDescent="0.3">
      <c r="A861" s="1"/>
      <c r="B861" s="5"/>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thickBot="1" x14ac:dyDescent="0.3">
      <c r="A862" s="1"/>
      <c r="B862" s="5"/>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thickBot="1" x14ac:dyDescent="0.3">
      <c r="A863" s="1"/>
      <c r="B863" s="5"/>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thickBot="1" x14ac:dyDescent="0.3">
      <c r="A864" s="1"/>
      <c r="B864" s="5"/>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thickBot="1" x14ac:dyDescent="0.3">
      <c r="A865" s="1"/>
      <c r="B865" s="5"/>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thickBot="1" x14ac:dyDescent="0.3">
      <c r="A866" s="1"/>
      <c r="B866" s="5"/>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thickBot="1" x14ac:dyDescent="0.3">
      <c r="A867" s="1"/>
      <c r="B867" s="5"/>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thickBot="1" x14ac:dyDescent="0.3">
      <c r="A868" s="1"/>
      <c r="B868" s="5"/>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thickBot="1" x14ac:dyDescent="0.3">
      <c r="A869" s="1"/>
      <c r="B869" s="5"/>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thickBot="1" x14ac:dyDescent="0.3">
      <c r="A870" s="1"/>
      <c r="B870" s="5"/>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thickBot="1" x14ac:dyDescent="0.3">
      <c r="A871" s="1"/>
      <c r="B871" s="5"/>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thickBot="1" x14ac:dyDescent="0.3">
      <c r="A872" s="1"/>
      <c r="B872" s="5"/>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thickBot="1" x14ac:dyDescent="0.3">
      <c r="A873" s="1"/>
      <c r="B873" s="5"/>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thickBot="1" x14ac:dyDescent="0.3">
      <c r="A874" s="1"/>
      <c r="B874" s="5"/>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thickBot="1" x14ac:dyDescent="0.3">
      <c r="A875" s="1"/>
      <c r="B875" s="5"/>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thickBot="1" x14ac:dyDescent="0.3">
      <c r="A876" s="1"/>
      <c r="B876" s="5"/>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thickBot="1" x14ac:dyDescent="0.3">
      <c r="A877" s="1"/>
      <c r="B877" s="5"/>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thickBot="1" x14ac:dyDescent="0.3">
      <c r="A878" s="1"/>
      <c r="B878" s="5"/>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thickBot="1" x14ac:dyDescent="0.3">
      <c r="A879" s="1"/>
      <c r="B879" s="5"/>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thickBot="1" x14ac:dyDescent="0.3">
      <c r="A880" s="1"/>
      <c r="B880" s="5"/>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thickBot="1" x14ac:dyDescent="0.3">
      <c r="A881" s="1"/>
      <c r="B881" s="5"/>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thickBot="1" x14ac:dyDescent="0.3">
      <c r="A882" s="1"/>
      <c r="B882" s="5"/>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thickBot="1" x14ac:dyDescent="0.3">
      <c r="A883" s="1"/>
      <c r="B883" s="5"/>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thickBot="1" x14ac:dyDescent="0.3">
      <c r="A884" s="1"/>
      <c r="B884" s="5"/>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thickBot="1" x14ac:dyDescent="0.3">
      <c r="A885" s="1"/>
      <c r="B885" s="5"/>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thickBot="1" x14ac:dyDescent="0.3">
      <c r="A886" s="1"/>
      <c r="B886" s="5"/>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thickBot="1" x14ac:dyDescent="0.3">
      <c r="A887" s="1"/>
      <c r="B887" s="5"/>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thickBot="1" x14ac:dyDescent="0.3">
      <c r="A888" s="1"/>
      <c r="B888" s="5"/>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thickBot="1" x14ac:dyDescent="0.3">
      <c r="A889" s="1"/>
      <c r="B889" s="5"/>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thickBot="1" x14ac:dyDescent="0.3">
      <c r="A890" s="1"/>
      <c r="B890" s="5"/>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thickBot="1" x14ac:dyDescent="0.3">
      <c r="A891" s="1"/>
      <c r="B891" s="5"/>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thickBot="1" x14ac:dyDescent="0.3">
      <c r="A892" s="1"/>
      <c r="B892" s="5"/>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thickBot="1" x14ac:dyDescent="0.3">
      <c r="A893" s="1"/>
      <c r="B893" s="5"/>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thickBot="1" x14ac:dyDescent="0.3">
      <c r="A894" s="1"/>
      <c r="B894" s="5"/>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thickBot="1" x14ac:dyDescent="0.3">
      <c r="A895" s="1"/>
      <c r="B895" s="5"/>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thickBot="1" x14ac:dyDescent="0.3">
      <c r="A896" s="1"/>
      <c r="B896" s="5"/>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thickBot="1" x14ac:dyDescent="0.3">
      <c r="A897" s="1"/>
      <c r="B897" s="5"/>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thickBot="1" x14ac:dyDescent="0.3">
      <c r="A898" s="1"/>
      <c r="B898" s="5"/>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thickBot="1" x14ac:dyDescent="0.3">
      <c r="A899" s="1"/>
      <c r="B899" s="5"/>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thickBot="1" x14ac:dyDescent="0.3">
      <c r="A900" s="1"/>
      <c r="B900" s="5"/>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thickBot="1" x14ac:dyDescent="0.3">
      <c r="A901" s="1"/>
      <c r="B901" s="5"/>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thickBot="1" x14ac:dyDescent="0.3">
      <c r="A902" s="1"/>
      <c r="B902" s="5"/>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thickBot="1" x14ac:dyDescent="0.3">
      <c r="A903" s="1"/>
      <c r="B903" s="5"/>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thickBot="1" x14ac:dyDescent="0.3">
      <c r="A904" s="1"/>
      <c r="B904" s="5"/>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thickBot="1" x14ac:dyDescent="0.3">
      <c r="A905" s="1"/>
      <c r="B905" s="5"/>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thickBot="1" x14ac:dyDescent="0.3">
      <c r="A906" s="1"/>
      <c r="B906" s="5"/>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thickBot="1" x14ac:dyDescent="0.3">
      <c r="A907" s="1"/>
      <c r="B907" s="5"/>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thickBot="1" x14ac:dyDescent="0.3">
      <c r="A908" s="1"/>
      <c r="B908" s="5"/>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thickBot="1" x14ac:dyDescent="0.3">
      <c r="A909" s="1"/>
      <c r="B909" s="5"/>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thickBot="1" x14ac:dyDescent="0.3">
      <c r="A910" s="1"/>
      <c r="B910" s="5"/>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thickBot="1" x14ac:dyDescent="0.3">
      <c r="A911" s="1"/>
      <c r="B911" s="5"/>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thickBot="1" x14ac:dyDescent="0.3">
      <c r="A912" s="1"/>
      <c r="B912" s="5"/>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thickBot="1" x14ac:dyDescent="0.3">
      <c r="A913" s="1"/>
      <c r="B913" s="5"/>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thickBot="1" x14ac:dyDescent="0.3">
      <c r="A914" s="1"/>
      <c r="B914" s="5"/>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thickBot="1" x14ac:dyDescent="0.3">
      <c r="A915" s="1"/>
      <c r="B915" s="5"/>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thickBot="1" x14ac:dyDescent="0.3">
      <c r="A916" s="1"/>
      <c r="B916" s="5"/>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thickBot="1" x14ac:dyDescent="0.3">
      <c r="A917" s="1"/>
      <c r="B917" s="5"/>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thickBot="1" x14ac:dyDescent="0.3">
      <c r="A918" s="1"/>
      <c r="B918" s="5"/>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thickBot="1" x14ac:dyDescent="0.3">
      <c r="A919" s="1"/>
      <c r="B919" s="5"/>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thickBot="1" x14ac:dyDescent="0.3">
      <c r="A920" s="1"/>
      <c r="B920" s="5"/>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thickBot="1" x14ac:dyDescent="0.3">
      <c r="A921" s="1"/>
      <c r="B921" s="5"/>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thickBot="1" x14ac:dyDescent="0.3">
      <c r="A922" s="1"/>
      <c r="B922" s="5"/>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thickBot="1" x14ac:dyDescent="0.3">
      <c r="A923" s="1"/>
      <c r="B923" s="5"/>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thickBot="1" x14ac:dyDescent="0.3">
      <c r="A924" s="1"/>
      <c r="B924" s="5"/>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thickBot="1" x14ac:dyDescent="0.3">
      <c r="A925" s="1"/>
      <c r="B925" s="5"/>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thickBot="1" x14ac:dyDescent="0.3">
      <c r="A926" s="1"/>
      <c r="B926" s="5"/>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thickBot="1" x14ac:dyDescent="0.3">
      <c r="A927" s="1"/>
      <c r="B927" s="5"/>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thickBot="1" x14ac:dyDescent="0.3">
      <c r="A928" s="1"/>
      <c r="B928" s="5"/>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thickBot="1" x14ac:dyDescent="0.3">
      <c r="A929" s="1"/>
      <c r="B929" s="5"/>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thickBot="1" x14ac:dyDescent="0.3">
      <c r="A930" s="1"/>
      <c r="B930" s="5"/>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thickBot="1" x14ac:dyDescent="0.3">
      <c r="A931" s="1"/>
      <c r="B931" s="5"/>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thickBot="1" x14ac:dyDescent="0.3">
      <c r="A932" s="1"/>
      <c r="B932" s="5"/>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thickBot="1" x14ac:dyDescent="0.3">
      <c r="A933" s="1"/>
      <c r="B933" s="5"/>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thickBot="1" x14ac:dyDescent="0.3">
      <c r="A934" s="1"/>
      <c r="B934" s="5"/>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thickBot="1" x14ac:dyDescent="0.3">
      <c r="A935" s="1"/>
      <c r="B935" s="5"/>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thickBot="1" x14ac:dyDescent="0.3">
      <c r="A936" s="1"/>
      <c r="B936" s="5"/>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thickBot="1" x14ac:dyDescent="0.3">
      <c r="A937" s="1"/>
      <c r="B937" s="5"/>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thickBot="1" x14ac:dyDescent="0.3">
      <c r="A938" s="1"/>
      <c r="B938" s="5"/>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thickBot="1" x14ac:dyDescent="0.3">
      <c r="A939" s="1"/>
      <c r="B939" s="5"/>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thickBot="1" x14ac:dyDescent="0.3">
      <c r="A940" s="1"/>
      <c r="B940" s="5"/>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thickBot="1" x14ac:dyDescent="0.3">
      <c r="A941" s="1"/>
      <c r="B941" s="5"/>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thickBot="1" x14ac:dyDescent="0.3">
      <c r="A942" s="1"/>
      <c r="B942" s="5"/>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thickBot="1" x14ac:dyDescent="0.3">
      <c r="A943" s="1"/>
      <c r="B943" s="5"/>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thickBot="1" x14ac:dyDescent="0.3">
      <c r="A944" s="1"/>
      <c r="B944" s="5"/>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thickBot="1" x14ac:dyDescent="0.3">
      <c r="A945" s="1"/>
      <c r="B945" s="5"/>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thickBot="1" x14ac:dyDescent="0.3">
      <c r="A946" s="1"/>
      <c r="B946" s="5"/>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thickBot="1" x14ac:dyDescent="0.3">
      <c r="A947" s="1"/>
      <c r="B947" s="5"/>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thickBot="1" x14ac:dyDescent="0.3">
      <c r="A948" s="1"/>
      <c r="B948" s="5"/>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thickBot="1" x14ac:dyDescent="0.3">
      <c r="A949" s="1"/>
      <c r="B949" s="5"/>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thickBot="1" x14ac:dyDescent="0.3">
      <c r="A950" s="1"/>
      <c r="B950" s="5"/>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thickBot="1" x14ac:dyDescent="0.3">
      <c r="A951" s="1"/>
      <c r="B951" s="5"/>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thickBot="1" x14ac:dyDescent="0.3">
      <c r="A952" s="1"/>
      <c r="B952" s="5"/>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thickBot="1" x14ac:dyDescent="0.3">
      <c r="A953" s="1"/>
      <c r="B953" s="5"/>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thickBot="1" x14ac:dyDescent="0.3">
      <c r="A954" s="1"/>
      <c r="B954" s="5"/>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thickBot="1" x14ac:dyDescent="0.3">
      <c r="A955" s="1"/>
      <c r="B955" s="5"/>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thickBot="1" x14ac:dyDescent="0.3">
      <c r="A956" s="1"/>
      <c r="B956" s="5"/>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thickBot="1" x14ac:dyDescent="0.3">
      <c r="A957" s="1"/>
      <c r="B957" s="5"/>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thickBot="1" x14ac:dyDescent="0.3">
      <c r="A958" s="1"/>
      <c r="B958" s="5"/>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thickBot="1" x14ac:dyDescent="0.3">
      <c r="A959" s="1"/>
      <c r="B959" s="5"/>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thickBot="1" x14ac:dyDescent="0.3">
      <c r="A960" s="1"/>
      <c r="B960" s="5"/>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thickBot="1" x14ac:dyDescent="0.3">
      <c r="A961" s="1"/>
      <c r="B961" s="5"/>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thickBot="1" x14ac:dyDescent="0.3">
      <c r="A962" s="1"/>
      <c r="B962" s="5"/>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thickBot="1" x14ac:dyDescent="0.3">
      <c r="A963" s="1"/>
      <c r="B963" s="5"/>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thickBot="1" x14ac:dyDescent="0.3">
      <c r="A964" s="1"/>
      <c r="B964" s="5"/>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thickBot="1" x14ac:dyDescent="0.3">
      <c r="A965" s="1"/>
      <c r="B965" s="5"/>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thickBot="1" x14ac:dyDescent="0.3">
      <c r="A966" s="1"/>
      <c r="B966" s="5"/>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thickBot="1" x14ac:dyDescent="0.3">
      <c r="A967" s="1"/>
      <c r="B967" s="5"/>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thickBot="1" x14ac:dyDescent="0.3">
      <c r="A968" s="1"/>
      <c r="B968" s="5"/>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thickBot="1" x14ac:dyDescent="0.3">
      <c r="A969" s="1"/>
      <c r="B969" s="5"/>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thickBot="1" x14ac:dyDescent="0.3">
      <c r="A970" s="1"/>
      <c r="B970" s="5"/>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thickBot="1" x14ac:dyDescent="0.3">
      <c r="A971" s="1"/>
      <c r="B971" s="5"/>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thickBot="1" x14ac:dyDescent="0.3">
      <c r="A972" s="1"/>
      <c r="B972" s="5"/>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thickBot="1" x14ac:dyDescent="0.3">
      <c r="A973" s="1"/>
      <c r="B973" s="5"/>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thickBot="1" x14ac:dyDescent="0.3">
      <c r="A974" s="1"/>
      <c r="B974" s="5"/>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thickBot="1" x14ac:dyDescent="0.3">
      <c r="A975" s="1"/>
      <c r="B975" s="5"/>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thickBot="1" x14ac:dyDescent="0.3">
      <c r="A976" s="1"/>
      <c r="B976" s="5"/>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thickBot="1" x14ac:dyDescent="0.3">
      <c r="A977" s="1"/>
      <c r="B977" s="5"/>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thickBot="1" x14ac:dyDescent="0.3">
      <c r="A978" s="1"/>
      <c r="B978" s="5"/>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thickBot="1" x14ac:dyDescent="0.3">
      <c r="A979" s="1"/>
      <c r="B979" s="5"/>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thickBot="1" x14ac:dyDescent="0.3">
      <c r="A980" s="1"/>
      <c r="B980" s="5"/>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thickBot="1" x14ac:dyDescent="0.3">
      <c r="A981" s="1"/>
      <c r="B981" s="5"/>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thickBot="1" x14ac:dyDescent="0.3">
      <c r="A982" s="1"/>
      <c r="B982" s="5"/>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thickBot="1" x14ac:dyDescent="0.3">
      <c r="A983" s="1"/>
      <c r="B983" s="5"/>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thickBot="1" x14ac:dyDescent="0.3">
      <c r="A984" s="1"/>
      <c r="B984" s="5"/>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thickBot="1" x14ac:dyDescent="0.3">
      <c r="A985" s="1"/>
      <c r="B985" s="5"/>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thickBot="1" x14ac:dyDescent="0.3">
      <c r="A986" s="1"/>
      <c r="B986" s="5"/>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thickBot="1" x14ac:dyDescent="0.3">
      <c r="A987" s="1"/>
      <c r="B987" s="5"/>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thickBot="1" x14ac:dyDescent="0.3">
      <c r="A988" s="1"/>
      <c r="B988" s="5"/>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thickBot="1" x14ac:dyDescent="0.3">
      <c r="A989" s="1"/>
      <c r="B989" s="5"/>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thickBot="1" x14ac:dyDescent="0.3">
      <c r="A990" s="1"/>
      <c r="B990" s="5"/>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thickBot="1" x14ac:dyDescent="0.3">
      <c r="A991" s="1"/>
      <c r="B991" s="5"/>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thickBot="1" x14ac:dyDescent="0.3">
      <c r="A992" s="1"/>
      <c r="B992" s="5"/>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thickBot="1" x14ac:dyDescent="0.3">
      <c r="A993" s="1"/>
      <c r="B993" s="5"/>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thickBot="1" x14ac:dyDescent="0.3">
      <c r="A994" s="1"/>
      <c r="B994" s="5"/>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thickBot="1" x14ac:dyDescent="0.3">
      <c r="A995" s="1"/>
      <c r="B995" s="5"/>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thickBot="1" x14ac:dyDescent="0.3">
      <c r="A996" s="1"/>
      <c r="B996" s="5"/>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thickBot="1" x14ac:dyDescent="0.3">
      <c r="A997" s="1"/>
      <c r="B997" s="5"/>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thickBot="1" x14ac:dyDescent="0.3">
      <c r="A998" s="1"/>
      <c r="B998" s="5"/>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thickBot="1" x14ac:dyDescent="0.3">
      <c r="A999" s="1"/>
      <c r="B999" s="5"/>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thickBot="1" x14ac:dyDescent="0.3">
      <c r="A1000" s="1"/>
      <c r="B1000" s="5"/>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50FC6-6868-4F1E-9D9A-F1281AB0001F}">
  <dimension ref="A1:Z1000"/>
  <sheetViews>
    <sheetView workbookViewId="0">
      <selection activeCell="B1" sqref="B1:B1048576"/>
    </sheetView>
  </sheetViews>
  <sheetFormatPr defaultRowHeight="15" x14ac:dyDescent="0.25"/>
  <cols>
    <col min="2" max="2" width="9.140625" style="6"/>
  </cols>
  <sheetData>
    <row r="1" spans="1:26" ht="52.5" thickBot="1" x14ac:dyDescent="0.3">
      <c r="A1" s="1" t="s">
        <v>0</v>
      </c>
      <c r="B1" s="5"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2" t="s">
        <v>21</v>
      </c>
      <c r="W1" s="1"/>
      <c r="X1" s="1"/>
      <c r="Y1" s="1"/>
      <c r="Z1" s="1"/>
    </row>
    <row r="2" spans="1:26" ht="15.75" thickBot="1" x14ac:dyDescent="0.3">
      <c r="A2" s="3">
        <v>55476819</v>
      </c>
      <c r="B2" s="5" t="s">
        <v>22</v>
      </c>
      <c r="C2" s="3">
        <v>12</v>
      </c>
      <c r="D2" s="3">
        <v>5</v>
      </c>
      <c r="E2" s="3">
        <v>4</v>
      </c>
      <c r="F2" s="3">
        <v>3</v>
      </c>
      <c r="G2" s="3">
        <v>24</v>
      </c>
      <c r="H2" s="3">
        <v>9</v>
      </c>
      <c r="I2" s="3">
        <v>3</v>
      </c>
      <c r="J2" s="3">
        <v>0.75</v>
      </c>
      <c r="K2" s="3">
        <v>0.25</v>
      </c>
      <c r="L2" s="3">
        <v>5</v>
      </c>
      <c r="M2" s="3">
        <v>3</v>
      </c>
      <c r="N2" s="3">
        <v>1</v>
      </c>
      <c r="O2" s="3">
        <v>0.1875</v>
      </c>
      <c r="P2" s="3">
        <v>0.43301270190000002</v>
      </c>
      <c r="Q2" s="3">
        <v>0.75</v>
      </c>
      <c r="R2" s="3">
        <v>0.58676526839999998</v>
      </c>
      <c r="S2" s="3">
        <v>0.53150958960000005</v>
      </c>
      <c r="T2" s="1"/>
      <c r="U2" s="1"/>
      <c r="V2" s="3">
        <v>-0.53150958960000005</v>
      </c>
      <c r="W2" s="1"/>
      <c r="X2" s="1"/>
      <c r="Y2" s="1"/>
      <c r="Z2" s="1"/>
    </row>
    <row r="3" spans="1:26" ht="15.75" thickBot="1" x14ac:dyDescent="0.3">
      <c r="A3" s="3">
        <v>55476820</v>
      </c>
      <c r="B3" s="5" t="s">
        <v>23</v>
      </c>
      <c r="C3" s="3">
        <v>12</v>
      </c>
      <c r="D3" s="3">
        <v>5</v>
      </c>
      <c r="E3" s="3">
        <v>4</v>
      </c>
      <c r="F3" s="3">
        <v>3</v>
      </c>
      <c r="G3" s="3">
        <v>24</v>
      </c>
      <c r="H3" s="3">
        <v>6</v>
      </c>
      <c r="I3" s="3">
        <v>6</v>
      </c>
      <c r="J3" s="3">
        <v>0.5</v>
      </c>
      <c r="K3" s="3">
        <v>0.5</v>
      </c>
      <c r="L3" s="3">
        <v>3</v>
      </c>
      <c r="M3" s="3">
        <v>2</v>
      </c>
      <c r="N3" s="3">
        <v>1</v>
      </c>
      <c r="O3" s="3">
        <v>0.25</v>
      </c>
      <c r="P3" s="3">
        <v>0.5</v>
      </c>
      <c r="Q3" s="3">
        <v>0.5</v>
      </c>
      <c r="R3" s="3">
        <v>0.58676526839999998</v>
      </c>
      <c r="S3" s="3">
        <v>0.16245910829999999</v>
      </c>
      <c r="T3" s="3">
        <v>0.26639771379999999</v>
      </c>
      <c r="U3" s="3">
        <v>4.8435947969999997E-2</v>
      </c>
      <c r="V3" s="3">
        <v>-0.53279542769999999</v>
      </c>
      <c r="W3" s="1"/>
      <c r="X3" s="1"/>
      <c r="Y3" s="1"/>
      <c r="Z3" s="1"/>
    </row>
    <row r="4" spans="1:26" ht="15.75" thickBot="1" x14ac:dyDescent="0.3">
      <c r="A4" s="3">
        <v>55476821</v>
      </c>
      <c r="B4" s="5" t="s">
        <v>24</v>
      </c>
      <c r="C4" s="3">
        <v>12</v>
      </c>
      <c r="D4" s="3">
        <v>5</v>
      </c>
      <c r="E4" s="3">
        <v>4</v>
      </c>
      <c r="F4" s="3">
        <v>3</v>
      </c>
      <c r="G4" s="3">
        <v>24</v>
      </c>
      <c r="H4" s="3">
        <v>4</v>
      </c>
      <c r="I4" s="3">
        <v>8</v>
      </c>
      <c r="J4" s="3">
        <v>0.33333333329999998</v>
      </c>
      <c r="K4" s="3">
        <v>0.66666666669999997</v>
      </c>
      <c r="L4" s="3">
        <v>3</v>
      </c>
      <c r="M4" s="3">
        <v>1</v>
      </c>
      <c r="N4" s="3">
        <v>0</v>
      </c>
      <c r="O4" s="3">
        <v>0.22222222220000001</v>
      </c>
      <c r="P4" s="3">
        <v>0.4714045208</v>
      </c>
      <c r="Q4" s="3">
        <v>0.33333333329999998</v>
      </c>
      <c r="R4" s="3">
        <v>0.58676526839999998</v>
      </c>
      <c r="S4" s="3">
        <v>0.53608770670000006</v>
      </c>
      <c r="T4" s="3">
        <v>-0.16952581789999999</v>
      </c>
      <c r="U4" s="1"/>
      <c r="V4" s="3">
        <v>-0.37907125279999998</v>
      </c>
      <c r="W4" s="1"/>
      <c r="X4" s="1"/>
      <c r="Y4" s="1"/>
      <c r="Z4" s="1"/>
    </row>
    <row r="5" spans="1:26" ht="15.75" thickBot="1" x14ac:dyDescent="0.3">
      <c r="A5" s="3">
        <v>55476822</v>
      </c>
      <c r="B5" s="5" t="s">
        <v>25</v>
      </c>
      <c r="C5" s="3">
        <v>12</v>
      </c>
      <c r="D5" s="3">
        <v>5</v>
      </c>
      <c r="E5" s="3">
        <v>4</v>
      </c>
      <c r="F5" s="3">
        <v>3</v>
      </c>
      <c r="G5" s="3">
        <v>24</v>
      </c>
      <c r="H5" s="3">
        <v>5</v>
      </c>
      <c r="I5" s="3">
        <v>7</v>
      </c>
      <c r="J5" s="3">
        <v>0.41666666670000002</v>
      </c>
      <c r="K5" s="3">
        <v>0.58333333330000003</v>
      </c>
      <c r="L5" s="3">
        <v>4</v>
      </c>
      <c r="M5" s="3">
        <v>1</v>
      </c>
      <c r="N5" s="3">
        <v>0</v>
      </c>
      <c r="O5" s="3">
        <v>0.2430555556</v>
      </c>
      <c r="P5" s="3">
        <v>0.49300664859999999</v>
      </c>
      <c r="Q5" s="3">
        <v>0.41666666670000002</v>
      </c>
      <c r="R5" s="3">
        <v>0.58676526839999998</v>
      </c>
      <c r="S5" s="3">
        <v>0.61328676289999995</v>
      </c>
      <c r="T5" s="3">
        <v>4.8435947969999997E-2</v>
      </c>
      <c r="U5" s="3">
        <v>-0.64990089799999995</v>
      </c>
      <c r="V5" s="1"/>
      <c r="W5" s="1"/>
      <c r="X5" s="1"/>
      <c r="Y5" s="1"/>
      <c r="Z5" s="1"/>
    </row>
    <row r="6" spans="1:26" ht="15.75" thickBot="1" x14ac:dyDescent="0.3">
      <c r="A6" s="3">
        <v>55476824</v>
      </c>
      <c r="B6" s="5" t="s">
        <v>26</v>
      </c>
      <c r="C6" s="3">
        <v>12</v>
      </c>
      <c r="D6" s="3">
        <v>5</v>
      </c>
      <c r="E6" s="3">
        <v>4</v>
      </c>
      <c r="F6" s="3">
        <v>3</v>
      </c>
      <c r="G6" s="3">
        <v>24</v>
      </c>
      <c r="H6" s="3">
        <v>7</v>
      </c>
      <c r="I6" s="3">
        <v>5</v>
      </c>
      <c r="J6" s="3">
        <v>0.58333333330000003</v>
      </c>
      <c r="K6" s="3">
        <v>0.41666666670000002</v>
      </c>
      <c r="L6" s="3">
        <v>5</v>
      </c>
      <c r="M6" s="3">
        <v>1</v>
      </c>
      <c r="N6" s="3">
        <v>1</v>
      </c>
      <c r="O6" s="3">
        <v>0.2430555556</v>
      </c>
      <c r="P6" s="3">
        <v>0.49300664859999999</v>
      </c>
      <c r="Q6" s="3">
        <v>0.58333333330000003</v>
      </c>
      <c r="R6" s="3">
        <v>0.58676526839999998</v>
      </c>
      <c r="S6" s="3">
        <v>0.37529488480000001</v>
      </c>
      <c r="T6" s="3">
        <v>8.1638773649999996E-2</v>
      </c>
      <c r="U6" s="3">
        <v>-0.44035775910000002</v>
      </c>
      <c r="V6" s="1"/>
      <c r="W6" s="1"/>
      <c r="X6" s="1"/>
      <c r="Y6" s="1"/>
      <c r="Z6" s="1"/>
    </row>
    <row r="7" spans="1:26" ht="15.75" thickBot="1" x14ac:dyDescent="0.3">
      <c r="A7" s="3">
        <v>55476825</v>
      </c>
      <c r="B7" s="5" t="s">
        <v>27</v>
      </c>
      <c r="C7" s="3">
        <v>12</v>
      </c>
      <c r="D7" s="3">
        <v>5</v>
      </c>
      <c r="E7" s="3">
        <v>4</v>
      </c>
      <c r="F7" s="3">
        <v>3</v>
      </c>
      <c r="G7" s="3">
        <v>24</v>
      </c>
      <c r="H7" s="3">
        <v>9</v>
      </c>
      <c r="I7" s="3">
        <v>3</v>
      </c>
      <c r="J7" s="3">
        <v>0.75</v>
      </c>
      <c r="K7" s="3">
        <v>0.25</v>
      </c>
      <c r="L7" s="3">
        <v>4</v>
      </c>
      <c r="M7" s="3">
        <v>3</v>
      </c>
      <c r="N7" s="3">
        <v>2</v>
      </c>
      <c r="O7" s="3">
        <v>0.1875</v>
      </c>
      <c r="P7" s="3">
        <v>0.43301270190000002</v>
      </c>
      <c r="Q7" s="3">
        <v>0.75</v>
      </c>
      <c r="R7" s="3">
        <v>0.58676526839999998</v>
      </c>
      <c r="S7" s="3">
        <v>0.34391796969999999</v>
      </c>
      <c r="T7" s="3">
        <v>-0.3148336618</v>
      </c>
      <c r="U7" s="1"/>
      <c r="V7" s="3">
        <v>-0.1142942831</v>
      </c>
      <c r="W7" s="1"/>
      <c r="X7" s="1"/>
      <c r="Y7" s="1"/>
      <c r="Z7" s="1"/>
    </row>
    <row r="8" spans="1:26" ht="15.75" thickBot="1" x14ac:dyDescent="0.3">
      <c r="A8" s="3">
        <v>55476826</v>
      </c>
      <c r="B8" s="5" t="s">
        <v>28</v>
      </c>
      <c r="C8" s="3">
        <v>12</v>
      </c>
      <c r="D8" s="3">
        <v>5</v>
      </c>
      <c r="E8" s="3">
        <v>4</v>
      </c>
      <c r="F8" s="3">
        <v>3</v>
      </c>
      <c r="G8" s="3">
        <v>24</v>
      </c>
      <c r="H8" s="3">
        <v>10</v>
      </c>
      <c r="I8" s="3">
        <v>2</v>
      </c>
      <c r="J8" s="3">
        <v>0.83333333330000003</v>
      </c>
      <c r="K8" s="3">
        <v>0.16666666669999999</v>
      </c>
      <c r="L8" s="3">
        <v>4</v>
      </c>
      <c r="M8" s="3">
        <v>3</v>
      </c>
      <c r="N8" s="3">
        <v>3</v>
      </c>
      <c r="O8" s="3">
        <v>0.13888888890000001</v>
      </c>
      <c r="P8" s="3">
        <v>0.37267799619999997</v>
      </c>
      <c r="Q8" s="3">
        <v>0.83333333330000003</v>
      </c>
      <c r="R8" s="3">
        <v>0.58676526839999998</v>
      </c>
      <c r="S8" s="3">
        <v>-4.8435947969999997E-2</v>
      </c>
      <c r="T8" s="1"/>
      <c r="U8" s="3">
        <v>4.8435947969999997E-2</v>
      </c>
      <c r="V8" s="1"/>
      <c r="W8" s="1"/>
      <c r="X8" s="1"/>
      <c r="Y8" s="1"/>
      <c r="Z8" s="1"/>
    </row>
    <row r="9" spans="1:26" ht="15.75" thickBot="1" x14ac:dyDescent="0.3">
      <c r="A9" s="3">
        <v>55476827</v>
      </c>
      <c r="B9" s="5" t="s">
        <v>29</v>
      </c>
      <c r="C9" s="3">
        <v>12</v>
      </c>
      <c r="D9" s="3">
        <v>5</v>
      </c>
      <c r="E9" s="3">
        <v>4</v>
      </c>
      <c r="F9" s="3">
        <v>3</v>
      </c>
      <c r="G9" s="3">
        <v>24</v>
      </c>
      <c r="H9" s="3">
        <v>4</v>
      </c>
      <c r="I9" s="3">
        <v>8</v>
      </c>
      <c r="J9" s="3">
        <v>0.33333333329999998</v>
      </c>
      <c r="K9" s="3">
        <v>0.66666666669999997</v>
      </c>
      <c r="L9" s="3">
        <v>3</v>
      </c>
      <c r="M9" s="3">
        <v>1</v>
      </c>
      <c r="N9" s="3">
        <v>0</v>
      </c>
      <c r="O9" s="3">
        <v>0.22222222220000001</v>
      </c>
      <c r="P9" s="3">
        <v>0.4714045208</v>
      </c>
      <c r="Q9" s="3">
        <v>0.33333333329999998</v>
      </c>
      <c r="R9" s="3">
        <v>0.58676526839999998</v>
      </c>
      <c r="S9" s="3">
        <v>0.47864973820000001</v>
      </c>
      <c r="T9" s="3">
        <v>1.9145989530000001E-2</v>
      </c>
      <c r="U9" s="3">
        <v>-0.49779572770000002</v>
      </c>
      <c r="V9" s="1"/>
      <c r="W9" s="1"/>
      <c r="X9" s="1"/>
      <c r="Y9" s="1"/>
      <c r="Z9" s="1"/>
    </row>
    <row r="10" spans="1:26" ht="15.75" thickBot="1" x14ac:dyDescent="0.3">
      <c r="A10" s="3">
        <v>55476828</v>
      </c>
      <c r="B10" s="5" t="s">
        <v>30</v>
      </c>
      <c r="C10" s="3">
        <v>12</v>
      </c>
      <c r="D10" s="3">
        <v>5</v>
      </c>
      <c r="E10" s="3">
        <v>4</v>
      </c>
      <c r="F10" s="3">
        <v>3</v>
      </c>
      <c r="G10" s="3">
        <v>24</v>
      </c>
      <c r="H10" s="3">
        <v>12</v>
      </c>
      <c r="I10" s="3">
        <v>0</v>
      </c>
      <c r="J10" s="3">
        <v>1</v>
      </c>
      <c r="K10" s="3">
        <v>0</v>
      </c>
      <c r="L10" s="3">
        <v>5</v>
      </c>
      <c r="M10" s="3">
        <v>4</v>
      </c>
      <c r="N10" s="3">
        <v>3</v>
      </c>
      <c r="O10" s="3">
        <v>0</v>
      </c>
      <c r="P10" s="3">
        <v>0</v>
      </c>
      <c r="Q10" s="3">
        <v>1</v>
      </c>
      <c r="R10" s="3">
        <v>0.58676526839999998</v>
      </c>
      <c r="S10" s="1"/>
      <c r="T10" s="1"/>
      <c r="U10" s="1"/>
      <c r="V10" s="1"/>
      <c r="W10" s="1"/>
      <c r="X10" s="1"/>
      <c r="Y10" s="1"/>
      <c r="Z10" s="1"/>
    </row>
    <row r="11" spans="1:26" ht="15.75" thickBot="1" x14ac:dyDescent="0.3">
      <c r="A11" s="3">
        <v>55476829</v>
      </c>
      <c r="B11" s="5" t="s">
        <v>31</v>
      </c>
      <c r="C11" s="3">
        <v>12</v>
      </c>
      <c r="D11" s="3">
        <v>5</v>
      </c>
      <c r="E11" s="3">
        <v>4</v>
      </c>
      <c r="F11" s="3">
        <v>3</v>
      </c>
      <c r="G11" s="3">
        <v>24</v>
      </c>
      <c r="H11" s="3">
        <v>8</v>
      </c>
      <c r="I11" s="3">
        <v>4</v>
      </c>
      <c r="J11" s="3">
        <v>0.66666666669999997</v>
      </c>
      <c r="K11" s="3">
        <v>0.33333333329999998</v>
      </c>
      <c r="L11" s="3">
        <v>4</v>
      </c>
      <c r="M11" s="3">
        <v>4</v>
      </c>
      <c r="N11" s="3">
        <v>0</v>
      </c>
      <c r="O11" s="3">
        <v>0.22222222220000001</v>
      </c>
      <c r="P11" s="3">
        <v>0.4714045208</v>
      </c>
      <c r="Q11" s="3">
        <v>0.66666666669999997</v>
      </c>
      <c r="R11" s="3">
        <v>0.58676526839999998</v>
      </c>
      <c r="S11" s="3">
        <v>0.67010963339999996</v>
      </c>
      <c r="T11" s="3">
        <v>-0.40644850970000002</v>
      </c>
      <c r="U11" s="1"/>
      <c r="V11" s="3">
        <v>-0.50616039660000001</v>
      </c>
      <c r="W11" s="1"/>
      <c r="X11" s="1"/>
      <c r="Y11" s="1"/>
      <c r="Z11" s="1"/>
    </row>
    <row r="12" spans="1:26" ht="15.75" thickBot="1" x14ac:dyDescent="0.3">
      <c r="A12" s="3">
        <v>55476830</v>
      </c>
      <c r="B12" s="5" t="s">
        <v>32</v>
      </c>
      <c r="C12" s="3">
        <v>12</v>
      </c>
      <c r="D12" s="3">
        <v>5</v>
      </c>
      <c r="E12" s="3">
        <v>4</v>
      </c>
      <c r="F12" s="3">
        <v>3</v>
      </c>
      <c r="G12" s="3">
        <v>24</v>
      </c>
      <c r="H12" s="3">
        <v>9</v>
      </c>
      <c r="I12" s="3">
        <v>3</v>
      </c>
      <c r="J12" s="3">
        <v>0.75</v>
      </c>
      <c r="K12" s="3">
        <v>0.25</v>
      </c>
      <c r="L12" s="3">
        <v>3</v>
      </c>
      <c r="M12" s="3">
        <v>4</v>
      </c>
      <c r="N12" s="3">
        <v>2</v>
      </c>
      <c r="O12" s="3">
        <v>0.1875</v>
      </c>
      <c r="P12" s="3">
        <v>0.43301270190000002</v>
      </c>
      <c r="Q12" s="3">
        <v>0.75</v>
      </c>
      <c r="R12" s="3">
        <v>0.58676526839999998</v>
      </c>
      <c r="S12" s="3">
        <v>-0.15632634989999999</v>
      </c>
      <c r="T12" s="1"/>
      <c r="U12" s="3">
        <v>0.15632634989999999</v>
      </c>
      <c r="V12" s="1"/>
      <c r="W12" s="1"/>
      <c r="X12" s="1"/>
      <c r="Y12" s="1"/>
      <c r="Z12" s="1"/>
    </row>
    <row r="13" spans="1:26" ht="15.75" thickBot="1" x14ac:dyDescent="0.3">
      <c r="A13" s="3">
        <v>55476831</v>
      </c>
      <c r="B13" s="5" t="s">
        <v>33</v>
      </c>
      <c r="C13" s="3">
        <v>12</v>
      </c>
      <c r="D13" s="3">
        <v>5</v>
      </c>
      <c r="E13" s="3">
        <v>4</v>
      </c>
      <c r="F13" s="3">
        <v>3</v>
      </c>
      <c r="G13" s="3">
        <v>24</v>
      </c>
      <c r="H13" s="3">
        <v>9</v>
      </c>
      <c r="I13" s="3">
        <v>3</v>
      </c>
      <c r="J13" s="3">
        <v>0.75</v>
      </c>
      <c r="K13" s="3">
        <v>0.25</v>
      </c>
      <c r="L13" s="3">
        <v>4</v>
      </c>
      <c r="M13" s="3">
        <v>4</v>
      </c>
      <c r="N13" s="3">
        <v>1</v>
      </c>
      <c r="O13" s="3">
        <v>0.1875</v>
      </c>
      <c r="P13" s="3">
        <v>0.43301270190000002</v>
      </c>
      <c r="Q13" s="3">
        <v>0.75</v>
      </c>
      <c r="R13" s="3">
        <v>0.58676526839999998</v>
      </c>
      <c r="S13" s="3">
        <v>0.59404012949999996</v>
      </c>
      <c r="T13" s="3">
        <v>-0.82341111550000001</v>
      </c>
      <c r="U13" s="3">
        <v>0.17960530199999999</v>
      </c>
      <c r="V13" s="1"/>
      <c r="W13" s="1"/>
      <c r="X13" s="1"/>
      <c r="Y13" s="1"/>
      <c r="Z13" s="1"/>
    </row>
    <row r="14" spans="1:26" ht="15.75" thickBot="1" x14ac:dyDescent="0.3">
      <c r="A14" s="3">
        <v>55476832</v>
      </c>
      <c r="B14" s="5" t="s">
        <v>34</v>
      </c>
      <c r="C14" s="3">
        <v>12</v>
      </c>
      <c r="D14" s="3">
        <v>5</v>
      </c>
      <c r="E14" s="3">
        <v>4</v>
      </c>
      <c r="F14" s="3">
        <v>3</v>
      </c>
      <c r="G14" s="3">
        <v>24</v>
      </c>
      <c r="H14" s="3">
        <v>12</v>
      </c>
      <c r="I14" s="3">
        <v>0</v>
      </c>
      <c r="J14" s="3">
        <v>1</v>
      </c>
      <c r="K14" s="3">
        <v>0</v>
      </c>
      <c r="L14" s="3">
        <v>5</v>
      </c>
      <c r="M14" s="3">
        <v>4</v>
      </c>
      <c r="N14" s="3">
        <v>3</v>
      </c>
      <c r="O14" s="3">
        <v>0</v>
      </c>
      <c r="P14" s="3">
        <v>0</v>
      </c>
      <c r="Q14" s="3">
        <v>1</v>
      </c>
      <c r="R14" s="3">
        <v>0.58676526839999998</v>
      </c>
      <c r="S14" s="1"/>
      <c r="T14" s="1"/>
      <c r="U14" s="1"/>
      <c r="V14" s="1"/>
      <c r="W14" s="1"/>
      <c r="X14" s="1"/>
      <c r="Y14" s="1"/>
      <c r="Z14" s="1"/>
    </row>
    <row r="15" spans="1:26" ht="15.75" thickBot="1" x14ac:dyDescent="0.3">
      <c r="A15" s="3">
        <v>55476833</v>
      </c>
      <c r="B15" s="5" t="s">
        <v>35</v>
      </c>
      <c r="C15" s="3">
        <v>12</v>
      </c>
      <c r="D15" s="3">
        <v>5</v>
      </c>
      <c r="E15" s="3">
        <v>4</v>
      </c>
      <c r="F15" s="3">
        <v>3</v>
      </c>
      <c r="G15" s="3">
        <v>24</v>
      </c>
      <c r="H15" s="3">
        <v>5</v>
      </c>
      <c r="I15" s="3">
        <v>7</v>
      </c>
      <c r="J15" s="3">
        <v>0.41666666670000002</v>
      </c>
      <c r="K15" s="3">
        <v>0.58333333330000003</v>
      </c>
      <c r="L15" s="3">
        <v>3</v>
      </c>
      <c r="M15" s="3">
        <v>1</v>
      </c>
      <c r="N15" s="3">
        <v>1</v>
      </c>
      <c r="O15" s="3">
        <v>0.2430555556</v>
      </c>
      <c r="P15" s="3">
        <v>0.49300664859999999</v>
      </c>
      <c r="Q15" s="3">
        <v>0.41666666670000002</v>
      </c>
      <c r="R15" s="3">
        <v>0.58676526839999998</v>
      </c>
      <c r="S15" s="3">
        <v>0.3936019523</v>
      </c>
      <c r="T15" s="3">
        <v>-0.2105312768</v>
      </c>
      <c r="U15" s="3">
        <v>-0.24217973979999999</v>
      </c>
      <c r="V15" s="1"/>
      <c r="W15" s="1"/>
      <c r="X15" s="1"/>
      <c r="Y15" s="1"/>
      <c r="Z15" s="1"/>
    </row>
    <row r="16" spans="1:26" ht="15.75" thickBot="1" x14ac:dyDescent="0.3">
      <c r="A16" s="3">
        <v>55476834</v>
      </c>
      <c r="B16" s="5" t="s">
        <v>36</v>
      </c>
      <c r="C16" s="3">
        <v>12</v>
      </c>
      <c r="D16" s="3">
        <v>5</v>
      </c>
      <c r="E16" s="3">
        <v>4</v>
      </c>
      <c r="F16" s="3">
        <v>3</v>
      </c>
      <c r="G16" s="3">
        <v>24</v>
      </c>
      <c r="H16" s="3">
        <v>10</v>
      </c>
      <c r="I16" s="3">
        <v>2</v>
      </c>
      <c r="J16" s="3">
        <v>0.83333333330000003</v>
      </c>
      <c r="K16" s="3">
        <v>0.16666666669999999</v>
      </c>
      <c r="L16" s="3">
        <v>4</v>
      </c>
      <c r="M16" s="3">
        <v>4</v>
      </c>
      <c r="N16" s="3">
        <v>2</v>
      </c>
      <c r="O16" s="3">
        <v>0.13888888890000001</v>
      </c>
      <c r="P16" s="3">
        <v>0.37267799619999997</v>
      </c>
      <c r="Q16" s="3">
        <v>0.83333333330000003</v>
      </c>
      <c r="R16" s="3">
        <v>0.58676526839999998</v>
      </c>
      <c r="S16" s="3">
        <v>9.6871895939999994E-2</v>
      </c>
      <c r="T16" s="3">
        <v>-0.60412692499999998</v>
      </c>
      <c r="U16" s="1"/>
      <c r="V16" s="3">
        <v>0.4735048872</v>
      </c>
      <c r="W16" s="1"/>
      <c r="X16" s="1"/>
      <c r="Y16" s="1"/>
      <c r="Z16" s="1"/>
    </row>
    <row r="17" spans="1:26" ht="15.75" thickBot="1" x14ac:dyDescent="0.3">
      <c r="A17" s="3">
        <v>55476835</v>
      </c>
      <c r="B17" s="5" t="s">
        <v>37</v>
      </c>
      <c r="C17" s="3">
        <v>12</v>
      </c>
      <c r="D17" s="3">
        <v>5</v>
      </c>
      <c r="E17" s="3">
        <v>4</v>
      </c>
      <c r="F17" s="3">
        <v>3</v>
      </c>
      <c r="G17" s="3">
        <v>24</v>
      </c>
      <c r="H17" s="3">
        <v>12</v>
      </c>
      <c r="I17" s="3">
        <v>0</v>
      </c>
      <c r="J17" s="3">
        <v>1</v>
      </c>
      <c r="K17" s="3">
        <v>0</v>
      </c>
      <c r="L17" s="3">
        <v>5</v>
      </c>
      <c r="M17" s="3">
        <v>4</v>
      </c>
      <c r="N17" s="3">
        <v>3</v>
      </c>
      <c r="O17" s="3">
        <v>0</v>
      </c>
      <c r="P17" s="3">
        <v>0</v>
      </c>
      <c r="Q17" s="3">
        <v>1</v>
      </c>
      <c r="R17" s="3">
        <v>0.58676526839999998</v>
      </c>
      <c r="S17" s="1"/>
      <c r="T17" s="1"/>
      <c r="U17" s="1"/>
      <c r="V17" s="1"/>
      <c r="W17" s="1"/>
      <c r="X17" s="1"/>
      <c r="Y17" s="1"/>
      <c r="Z17" s="1"/>
    </row>
    <row r="18" spans="1:26" ht="15.75" thickBot="1" x14ac:dyDescent="0.3">
      <c r="A18" s="3">
        <v>55476836</v>
      </c>
      <c r="B18" s="5" t="s">
        <v>38</v>
      </c>
      <c r="C18" s="3">
        <v>12</v>
      </c>
      <c r="D18" s="3">
        <v>5</v>
      </c>
      <c r="E18" s="3">
        <v>4</v>
      </c>
      <c r="F18" s="3">
        <v>3</v>
      </c>
      <c r="G18" s="3">
        <v>24</v>
      </c>
      <c r="H18" s="3">
        <v>10</v>
      </c>
      <c r="I18" s="3">
        <v>2</v>
      </c>
      <c r="J18" s="3">
        <v>0.83333333330000003</v>
      </c>
      <c r="K18" s="3">
        <v>0.16666666669999999</v>
      </c>
      <c r="L18" s="3">
        <v>4</v>
      </c>
      <c r="M18" s="3">
        <v>4</v>
      </c>
      <c r="N18" s="3">
        <v>2</v>
      </c>
      <c r="O18" s="3">
        <v>0.13888888890000001</v>
      </c>
      <c r="P18" s="3">
        <v>0.37267799619999997</v>
      </c>
      <c r="Q18" s="3">
        <v>0.83333333330000003</v>
      </c>
      <c r="R18" s="3">
        <v>0.58676526839999998</v>
      </c>
      <c r="S18" s="3">
        <v>2.4217973980000002E-2</v>
      </c>
      <c r="T18" s="1"/>
      <c r="U18" s="3">
        <v>0.17960530199999999</v>
      </c>
      <c r="V18" s="3">
        <v>-0.21226081150000001</v>
      </c>
      <c r="W18" s="1"/>
      <c r="X18" s="1"/>
      <c r="Y18" s="1"/>
      <c r="Z18" s="1"/>
    </row>
    <row r="19" spans="1:26" ht="15.75" thickBot="1" x14ac:dyDescent="0.3">
      <c r="A19" s="3">
        <v>55476837</v>
      </c>
      <c r="B19" s="5" t="s">
        <v>39</v>
      </c>
      <c r="C19" s="3">
        <v>12</v>
      </c>
      <c r="D19" s="3">
        <v>5</v>
      </c>
      <c r="E19" s="3">
        <v>4</v>
      </c>
      <c r="F19" s="3">
        <v>3</v>
      </c>
      <c r="G19" s="3">
        <v>24</v>
      </c>
      <c r="H19" s="3">
        <v>3</v>
      </c>
      <c r="I19" s="3">
        <v>9</v>
      </c>
      <c r="J19" s="3">
        <v>0.25</v>
      </c>
      <c r="K19" s="3">
        <v>0.75</v>
      </c>
      <c r="L19" s="3">
        <v>2</v>
      </c>
      <c r="M19" s="3">
        <v>0</v>
      </c>
      <c r="N19" s="3">
        <v>1</v>
      </c>
      <c r="O19" s="3">
        <v>0.1875</v>
      </c>
      <c r="P19" s="3">
        <v>0.43301270190000002</v>
      </c>
      <c r="Q19" s="3">
        <v>0.25</v>
      </c>
      <c r="R19" s="3">
        <v>0.58676526839999998</v>
      </c>
      <c r="S19" s="3">
        <v>0.15632634989999999</v>
      </c>
      <c r="T19" s="1"/>
      <c r="U19" s="3">
        <v>-0.32491821659999998</v>
      </c>
      <c r="V19" s="3">
        <v>0.21885688980000001</v>
      </c>
      <c r="W19" s="1"/>
      <c r="X19" s="1"/>
      <c r="Y19" s="1"/>
      <c r="Z19" s="1"/>
    </row>
    <row r="20" spans="1:26" ht="15.75" thickBot="1" x14ac:dyDescent="0.3">
      <c r="A20" s="3">
        <v>55476838</v>
      </c>
      <c r="B20" s="5" t="s">
        <v>40</v>
      </c>
      <c r="C20" s="3">
        <v>12</v>
      </c>
      <c r="D20" s="3">
        <v>5</v>
      </c>
      <c r="E20" s="3">
        <v>4</v>
      </c>
      <c r="F20" s="3">
        <v>3</v>
      </c>
      <c r="G20" s="3">
        <v>24</v>
      </c>
      <c r="H20" s="3">
        <v>1</v>
      </c>
      <c r="I20" s="3">
        <v>11</v>
      </c>
      <c r="J20" s="3">
        <v>8.3333333329999995E-2</v>
      </c>
      <c r="K20" s="3">
        <v>0.91666666669999997</v>
      </c>
      <c r="L20" s="3">
        <v>1</v>
      </c>
      <c r="M20" s="3">
        <v>0</v>
      </c>
      <c r="N20" s="3">
        <v>0</v>
      </c>
      <c r="O20" s="3">
        <v>7.6388888890000006E-2</v>
      </c>
      <c r="P20" s="3">
        <v>0.27638539919999999</v>
      </c>
      <c r="Q20" s="3">
        <v>8.3333333329999995E-2</v>
      </c>
      <c r="R20" s="3">
        <v>0.58676526839999998</v>
      </c>
      <c r="S20" s="3">
        <v>0.17960530199999999</v>
      </c>
      <c r="T20" s="3">
        <v>0.37907125279999998</v>
      </c>
      <c r="U20" s="3">
        <v>-1.6327754730000001E-2</v>
      </c>
      <c r="V20" s="3">
        <v>-0.49779572770000002</v>
      </c>
      <c r="W20" s="1"/>
      <c r="X20" s="1"/>
      <c r="Y20" s="1"/>
      <c r="Z20" s="1"/>
    </row>
    <row r="21" spans="1:26" ht="15.75" thickBot="1" x14ac:dyDescent="0.3">
      <c r="A21" s="3">
        <v>55476839</v>
      </c>
      <c r="B21" s="5" t="s">
        <v>41</v>
      </c>
      <c r="C21" s="3">
        <v>12</v>
      </c>
      <c r="D21" s="3">
        <v>5</v>
      </c>
      <c r="E21" s="3">
        <v>4</v>
      </c>
      <c r="F21" s="3">
        <v>3</v>
      </c>
      <c r="G21" s="3">
        <v>24</v>
      </c>
      <c r="H21" s="3">
        <v>4</v>
      </c>
      <c r="I21" s="3">
        <v>8</v>
      </c>
      <c r="J21" s="3">
        <v>0.33333333329999998</v>
      </c>
      <c r="K21" s="3">
        <v>0.66666666669999997</v>
      </c>
      <c r="L21" s="3">
        <v>2</v>
      </c>
      <c r="M21" s="3">
        <v>1</v>
      </c>
      <c r="N21" s="3">
        <v>1</v>
      </c>
      <c r="O21" s="3">
        <v>0.22222222220000001</v>
      </c>
      <c r="P21" s="3">
        <v>0.4714045208</v>
      </c>
      <c r="Q21" s="3">
        <v>0.33333333329999998</v>
      </c>
      <c r="R21" s="3">
        <v>0.58676526839999998</v>
      </c>
      <c r="S21" s="3">
        <v>0.13402192669999999</v>
      </c>
      <c r="T21" s="3">
        <v>7.6583958110000003E-2</v>
      </c>
      <c r="U21" s="3">
        <v>0.12108986989999999</v>
      </c>
      <c r="V21" s="3">
        <v>-0.38748758379999998</v>
      </c>
      <c r="W21" s="1"/>
      <c r="X21" s="1"/>
      <c r="Y21" s="1"/>
      <c r="Z21" s="1"/>
    </row>
    <row r="22" spans="1:26" ht="15.75" thickBot="1" x14ac:dyDescent="0.3">
      <c r="A22" s="3">
        <v>55476840</v>
      </c>
      <c r="B22" s="5" t="s">
        <v>42</v>
      </c>
      <c r="C22" s="3">
        <v>12</v>
      </c>
      <c r="D22" s="3">
        <v>5</v>
      </c>
      <c r="E22" s="3">
        <v>4</v>
      </c>
      <c r="F22" s="3">
        <v>3</v>
      </c>
      <c r="G22" s="3">
        <v>24</v>
      </c>
      <c r="H22" s="3">
        <v>10</v>
      </c>
      <c r="I22" s="3">
        <v>2</v>
      </c>
      <c r="J22" s="3">
        <v>0.83333333330000003</v>
      </c>
      <c r="K22" s="3">
        <v>0.16666666669999999</v>
      </c>
      <c r="L22" s="3">
        <v>4</v>
      </c>
      <c r="M22" s="3">
        <v>4</v>
      </c>
      <c r="N22" s="3">
        <v>2</v>
      </c>
      <c r="O22" s="3">
        <v>0.13888888890000001</v>
      </c>
      <c r="P22" s="3">
        <v>0.37267799619999997</v>
      </c>
      <c r="Q22" s="3">
        <v>0.83333333330000003</v>
      </c>
      <c r="R22" s="3">
        <v>0.58676526839999998</v>
      </c>
      <c r="S22" s="3">
        <v>0.24217973979999999</v>
      </c>
      <c r="T22" s="1"/>
      <c r="U22" s="3">
        <v>-0.24217973979999999</v>
      </c>
      <c r="V22" s="1"/>
      <c r="W22" s="1"/>
      <c r="X22" s="1"/>
      <c r="Y22" s="1"/>
      <c r="Z22" s="1"/>
    </row>
    <row r="23" spans="1:26" ht="15.75" thickBot="1" x14ac:dyDescent="0.3">
      <c r="A23" s="3">
        <v>55476841</v>
      </c>
      <c r="B23" s="5" t="s">
        <v>43</v>
      </c>
      <c r="C23" s="3">
        <v>12</v>
      </c>
      <c r="D23" s="3">
        <v>5</v>
      </c>
      <c r="E23" s="3">
        <v>4</v>
      </c>
      <c r="F23" s="3">
        <v>3</v>
      </c>
      <c r="G23" s="3">
        <v>24</v>
      </c>
      <c r="H23" s="3">
        <v>5</v>
      </c>
      <c r="I23" s="3">
        <v>7</v>
      </c>
      <c r="J23" s="3">
        <v>0.41666666670000002</v>
      </c>
      <c r="K23" s="3">
        <v>0.58333333330000003</v>
      </c>
      <c r="L23" s="3">
        <v>3</v>
      </c>
      <c r="M23" s="3">
        <v>1</v>
      </c>
      <c r="N23" s="3">
        <v>1</v>
      </c>
      <c r="O23" s="3">
        <v>0.2430555556</v>
      </c>
      <c r="P23" s="3">
        <v>0.49300664859999999</v>
      </c>
      <c r="Q23" s="3">
        <v>0.41666666670000002</v>
      </c>
      <c r="R23" s="3">
        <v>0.58676526839999998</v>
      </c>
      <c r="S23" s="3">
        <v>0.44852315500000001</v>
      </c>
      <c r="T23" s="3">
        <v>-0.60412692499999998</v>
      </c>
      <c r="U23" s="3">
        <v>-2.4217973980000002E-2</v>
      </c>
      <c r="V23" s="3">
        <v>-9.5729947630000006E-2</v>
      </c>
      <c r="W23" s="1"/>
      <c r="X23" s="1"/>
      <c r="Y23" s="1"/>
      <c r="Z23" s="1"/>
    </row>
    <row r="24" spans="1:26" ht="15.75" thickBot="1" x14ac:dyDescent="0.3">
      <c r="A24" s="3">
        <v>55476842</v>
      </c>
      <c r="B24" s="5" t="s">
        <v>44</v>
      </c>
      <c r="C24" s="3">
        <v>12</v>
      </c>
      <c r="D24" s="3">
        <v>5</v>
      </c>
      <c r="E24" s="3">
        <v>4</v>
      </c>
      <c r="F24" s="3">
        <v>3</v>
      </c>
      <c r="G24" s="3">
        <v>24</v>
      </c>
      <c r="H24" s="3">
        <v>7</v>
      </c>
      <c r="I24" s="3">
        <v>5</v>
      </c>
      <c r="J24" s="3">
        <v>0.58333333330000003</v>
      </c>
      <c r="K24" s="3">
        <v>0.41666666670000002</v>
      </c>
      <c r="L24" s="3">
        <v>4</v>
      </c>
      <c r="M24" s="3">
        <v>2</v>
      </c>
      <c r="N24" s="3">
        <v>1</v>
      </c>
      <c r="O24" s="3">
        <v>0.2430555556</v>
      </c>
      <c r="P24" s="3">
        <v>0.49300664859999999</v>
      </c>
      <c r="Q24" s="3">
        <v>0.58333333330000003</v>
      </c>
      <c r="R24" s="3">
        <v>0.58676526839999998</v>
      </c>
      <c r="S24" s="3">
        <v>0.48513729</v>
      </c>
      <c r="T24" s="1"/>
      <c r="U24" s="3">
        <v>-0.38748758379999998</v>
      </c>
      <c r="V24" s="3">
        <v>-0.21885688980000001</v>
      </c>
      <c r="W24" s="1"/>
      <c r="X24" s="1"/>
      <c r="Y24" s="1"/>
      <c r="Z24" s="1"/>
    </row>
    <row r="25" spans="1:26" ht="15.75" thickBot="1" x14ac:dyDescent="0.3">
      <c r="A25" s="3">
        <v>55476843</v>
      </c>
      <c r="B25" s="5" t="s">
        <v>45</v>
      </c>
      <c r="C25" s="3">
        <v>12</v>
      </c>
      <c r="D25" s="3">
        <v>5</v>
      </c>
      <c r="E25" s="3">
        <v>4</v>
      </c>
      <c r="F25" s="3">
        <v>3</v>
      </c>
      <c r="G25" s="3">
        <v>24</v>
      </c>
      <c r="H25" s="3">
        <v>8</v>
      </c>
      <c r="I25" s="3">
        <v>4</v>
      </c>
      <c r="J25" s="3">
        <v>0.66666666669999997</v>
      </c>
      <c r="K25" s="3">
        <v>0.33333333329999998</v>
      </c>
      <c r="L25" s="3">
        <v>4</v>
      </c>
      <c r="M25" s="3">
        <v>3</v>
      </c>
      <c r="N25" s="3">
        <v>1</v>
      </c>
      <c r="O25" s="3">
        <v>0.22222222220000001</v>
      </c>
      <c r="P25" s="3">
        <v>0.4714045208</v>
      </c>
      <c r="Q25" s="3">
        <v>0.66666666669999997</v>
      </c>
      <c r="R25" s="3">
        <v>0.58676526839999998</v>
      </c>
      <c r="S25" s="3">
        <v>0.32548182199999998</v>
      </c>
      <c r="T25" s="3">
        <v>-0.21226081150000001</v>
      </c>
      <c r="U25" s="3">
        <v>-0.21885688980000001</v>
      </c>
      <c r="V25" s="1"/>
      <c r="W25" s="1"/>
      <c r="X25" s="1"/>
      <c r="Y25" s="1"/>
      <c r="Z25" s="1"/>
    </row>
    <row r="26" spans="1:26" ht="15.75" thickBot="1" x14ac:dyDescent="0.3">
      <c r="A26" s="1"/>
      <c r="B26" s="5"/>
      <c r="C26" s="1"/>
      <c r="D26" s="1"/>
      <c r="E26" s="1"/>
      <c r="F26" s="1"/>
      <c r="G26" s="1"/>
      <c r="H26" s="1"/>
      <c r="I26" s="1"/>
      <c r="J26" s="1"/>
      <c r="K26" s="1"/>
      <c r="L26" s="1"/>
      <c r="M26" s="1"/>
      <c r="N26" s="1"/>
      <c r="O26" s="1"/>
      <c r="P26" s="1"/>
      <c r="Q26" s="1"/>
      <c r="R26" s="1"/>
      <c r="S26" s="1"/>
      <c r="T26" s="1"/>
      <c r="U26" s="1"/>
      <c r="V26" s="1"/>
      <c r="W26" s="1"/>
      <c r="X26" s="1"/>
      <c r="Y26" s="1"/>
      <c r="Z26" s="1"/>
    </row>
    <row r="27" spans="1:26" ht="15.75" thickBot="1" x14ac:dyDescent="0.3">
      <c r="A27" s="1"/>
      <c r="B27" s="5"/>
      <c r="C27" s="1"/>
      <c r="D27" s="1"/>
      <c r="E27" s="1"/>
      <c r="F27" s="1"/>
      <c r="G27" s="1"/>
      <c r="H27" s="1"/>
      <c r="I27" s="1"/>
      <c r="J27" s="1"/>
      <c r="K27" s="1"/>
      <c r="L27" s="1"/>
      <c r="M27" s="1"/>
      <c r="N27" s="1"/>
      <c r="O27" s="1"/>
      <c r="P27" s="1"/>
      <c r="Q27" s="1"/>
      <c r="R27" s="1"/>
      <c r="S27" s="1"/>
      <c r="T27" s="1"/>
      <c r="U27" s="1"/>
      <c r="V27" s="1"/>
      <c r="W27" s="1"/>
      <c r="X27" s="1"/>
      <c r="Y27" s="1"/>
      <c r="Z27" s="1"/>
    </row>
    <row r="28" spans="1:26" ht="15.75" thickBot="1" x14ac:dyDescent="0.3">
      <c r="A28" s="1"/>
      <c r="B28" s="5"/>
      <c r="C28" s="1"/>
      <c r="D28" s="1"/>
      <c r="E28" s="1"/>
      <c r="F28" s="1"/>
      <c r="G28" s="1"/>
      <c r="H28" s="1"/>
      <c r="I28" s="1"/>
      <c r="J28" s="1"/>
      <c r="K28" s="1"/>
      <c r="L28" s="1"/>
      <c r="M28" s="1"/>
      <c r="N28" s="1"/>
      <c r="O28" s="1"/>
      <c r="P28" s="1"/>
      <c r="Q28" s="1"/>
      <c r="R28" s="1"/>
      <c r="S28" s="1"/>
      <c r="T28" s="1"/>
      <c r="U28" s="1"/>
      <c r="V28" s="1"/>
      <c r="W28" s="1"/>
      <c r="X28" s="1"/>
      <c r="Y28" s="1"/>
      <c r="Z28" s="1"/>
    </row>
    <row r="29" spans="1:26" ht="15.75" thickBot="1" x14ac:dyDescent="0.3">
      <c r="A29" s="1"/>
      <c r="B29" s="5"/>
      <c r="C29" s="1"/>
      <c r="D29" s="1"/>
      <c r="E29" s="1"/>
      <c r="F29" s="1"/>
      <c r="G29" s="1"/>
      <c r="H29" s="1"/>
      <c r="I29" s="1"/>
      <c r="J29" s="1"/>
      <c r="K29" s="1"/>
      <c r="L29" s="1"/>
      <c r="M29" s="1"/>
      <c r="N29" s="1"/>
      <c r="O29" s="1"/>
      <c r="P29" s="1"/>
      <c r="Q29" s="1"/>
      <c r="R29" s="1"/>
      <c r="S29" s="1"/>
      <c r="T29" s="1"/>
      <c r="U29" s="1"/>
      <c r="V29" s="1"/>
      <c r="W29" s="1"/>
      <c r="X29" s="1"/>
      <c r="Y29" s="1"/>
      <c r="Z29" s="1"/>
    </row>
    <row r="30" spans="1:26" ht="15.75" thickBot="1" x14ac:dyDescent="0.3">
      <c r="A30" s="1"/>
      <c r="B30" s="5"/>
      <c r="C30" s="1"/>
      <c r="D30" s="1"/>
      <c r="E30" s="1"/>
      <c r="F30" s="1"/>
      <c r="G30" s="1"/>
      <c r="H30" s="1"/>
      <c r="I30" s="1"/>
      <c r="J30" s="1"/>
      <c r="K30" s="1"/>
      <c r="L30" s="1"/>
      <c r="M30" s="1"/>
      <c r="N30" s="1"/>
      <c r="O30" s="1"/>
      <c r="P30" s="1"/>
      <c r="Q30" s="1"/>
      <c r="R30" s="1"/>
      <c r="S30" s="1"/>
      <c r="T30" s="1"/>
      <c r="U30" s="1"/>
      <c r="V30" s="1"/>
      <c r="W30" s="1"/>
      <c r="X30" s="1"/>
      <c r="Y30" s="1"/>
      <c r="Z30" s="1"/>
    </row>
    <row r="31" spans="1:26" ht="15.75" thickBot="1" x14ac:dyDescent="0.3">
      <c r="A31" s="1"/>
      <c r="B31" s="5"/>
      <c r="C31" s="1"/>
      <c r="D31" s="1"/>
      <c r="E31" s="1"/>
      <c r="F31" s="1"/>
      <c r="G31" s="1"/>
      <c r="H31" s="1"/>
      <c r="I31" s="1"/>
      <c r="J31" s="1"/>
      <c r="K31" s="1"/>
      <c r="L31" s="1"/>
      <c r="M31" s="1"/>
      <c r="N31" s="1"/>
      <c r="O31" s="1"/>
      <c r="P31" s="1"/>
      <c r="Q31" s="1"/>
      <c r="R31" s="1"/>
      <c r="S31" s="1"/>
      <c r="T31" s="1"/>
      <c r="U31" s="1"/>
      <c r="V31" s="1"/>
      <c r="W31" s="1"/>
      <c r="X31" s="1"/>
      <c r="Y31" s="1"/>
      <c r="Z31" s="1"/>
    </row>
    <row r="32" spans="1:26" ht="15.75" thickBot="1" x14ac:dyDescent="0.3">
      <c r="A32" s="1"/>
      <c r="B32" s="5"/>
      <c r="C32" s="1"/>
      <c r="D32" s="1"/>
      <c r="E32" s="1"/>
      <c r="F32" s="1"/>
      <c r="G32" s="1"/>
      <c r="H32" s="1"/>
      <c r="I32" s="1"/>
      <c r="J32" s="1"/>
      <c r="K32" s="1"/>
      <c r="L32" s="1"/>
      <c r="M32" s="1"/>
      <c r="N32" s="1"/>
      <c r="O32" s="1"/>
      <c r="P32" s="1"/>
      <c r="Q32" s="1"/>
      <c r="R32" s="1"/>
      <c r="S32" s="1"/>
      <c r="T32" s="1"/>
      <c r="U32" s="1"/>
      <c r="V32" s="1"/>
      <c r="W32" s="1"/>
      <c r="X32" s="1"/>
      <c r="Y32" s="1"/>
      <c r="Z32" s="1"/>
    </row>
    <row r="33" spans="1:26" ht="15.75" thickBot="1" x14ac:dyDescent="0.3">
      <c r="A33" s="1"/>
      <c r="B33" s="5"/>
      <c r="C33" s="1"/>
      <c r="D33" s="1"/>
      <c r="E33" s="1"/>
      <c r="F33" s="1"/>
      <c r="G33" s="1"/>
      <c r="H33" s="1"/>
      <c r="I33" s="1"/>
      <c r="J33" s="1"/>
      <c r="K33" s="1"/>
      <c r="L33" s="1"/>
      <c r="M33" s="1"/>
      <c r="N33" s="1"/>
      <c r="O33" s="1"/>
      <c r="P33" s="1"/>
      <c r="Q33" s="1"/>
      <c r="R33" s="1"/>
      <c r="S33" s="1"/>
      <c r="T33" s="1"/>
      <c r="U33" s="1"/>
      <c r="V33" s="1"/>
      <c r="W33" s="1"/>
      <c r="X33" s="1"/>
      <c r="Y33" s="1"/>
      <c r="Z33" s="1"/>
    </row>
    <row r="34" spans="1:26" ht="15.75" thickBot="1" x14ac:dyDescent="0.3">
      <c r="A34" s="1"/>
      <c r="B34" s="5"/>
      <c r="C34" s="1"/>
      <c r="D34" s="1"/>
      <c r="E34" s="1"/>
      <c r="F34" s="1"/>
      <c r="G34" s="1"/>
      <c r="H34" s="1"/>
      <c r="I34" s="1"/>
      <c r="J34" s="1"/>
      <c r="K34" s="1"/>
      <c r="L34" s="1"/>
      <c r="M34" s="1"/>
      <c r="N34" s="1"/>
      <c r="O34" s="1"/>
      <c r="P34" s="1"/>
      <c r="Q34" s="1"/>
      <c r="R34" s="1"/>
      <c r="S34" s="1"/>
      <c r="T34" s="1"/>
      <c r="U34" s="1"/>
      <c r="V34" s="1"/>
      <c r="W34" s="1"/>
      <c r="X34" s="1"/>
      <c r="Y34" s="1"/>
      <c r="Z34" s="1"/>
    </row>
    <row r="35" spans="1:26" ht="15.75" thickBot="1" x14ac:dyDescent="0.3">
      <c r="A35" s="1"/>
      <c r="B35" s="5"/>
      <c r="C35" s="1"/>
      <c r="D35" s="1"/>
      <c r="E35" s="1"/>
      <c r="F35" s="1"/>
      <c r="G35" s="1"/>
      <c r="H35" s="1"/>
      <c r="I35" s="1"/>
      <c r="J35" s="1"/>
      <c r="K35" s="1"/>
      <c r="L35" s="1"/>
      <c r="M35" s="1"/>
      <c r="N35" s="1"/>
      <c r="O35" s="1"/>
      <c r="P35" s="1"/>
      <c r="Q35" s="1"/>
      <c r="R35" s="1"/>
      <c r="S35" s="1"/>
      <c r="T35" s="1"/>
      <c r="U35" s="1"/>
      <c r="V35" s="1"/>
      <c r="W35" s="1"/>
      <c r="X35" s="1"/>
      <c r="Y35" s="1"/>
      <c r="Z35" s="1"/>
    </row>
    <row r="36" spans="1:26" ht="15.75" thickBot="1" x14ac:dyDescent="0.3">
      <c r="A36" s="1"/>
      <c r="B36" s="5"/>
      <c r="C36" s="1"/>
      <c r="D36" s="1"/>
      <c r="E36" s="1"/>
      <c r="F36" s="1"/>
      <c r="G36" s="1"/>
      <c r="H36" s="1"/>
      <c r="I36" s="1"/>
      <c r="J36" s="1"/>
      <c r="K36" s="1"/>
      <c r="L36" s="1"/>
      <c r="M36" s="1"/>
      <c r="N36" s="1"/>
      <c r="O36" s="1"/>
      <c r="P36" s="1"/>
      <c r="Q36" s="1"/>
      <c r="R36" s="1"/>
      <c r="S36" s="1"/>
      <c r="T36" s="1"/>
      <c r="U36" s="1"/>
      <c r="V36" s="1"/>
      <c r="W36" s="1"/>
      <c r="X36" s="1"/>
      <c r="Y36" s="1"/>
      <c r="Z36" s="1"/>
    </row>
    <row r="37" spans="1:26" ht="15.75" thickBot="1" x14ac:dyDescent="0.3">
      <c r="A37" s="1"/>
      <c r="B37" s="5"/>
      <c r="C37" s="1"/>
      <c r="D37" s="1"/>
      <c r="E37" s="1"/>
      <c r="F37" s="1"/>
      <c r="G37" s="1"/>
      <c r="H37" s="1"/>
      <c r="I37" s="1"/>
      <c r="J37" s="1"/>
      <c r="K37" s="1"/>
      <c r="L37" s="1"/>
      <c r="M37" s="1"/>
      <c r="N37" s="1"/>
      <c r="O37" s="1"/>
      <c r="P37" s="1"/>
      <c r="Q37" s="1"/>
      <c r="R37" s="1"/>
      <c r="S37" s="1"/>
      <c r="T37" s="1"/>
      <c r="U37" s="1"/>
      <c r="V37" s="1"/>
      <c r="W37" s="1"/>
      <c r="X37" s="1"/>
      <c r="Y37" s="1"/>
      <c r="Z37" s="1"/>
    </row>
    <row r="38" spans="1:26" ht="15.75" thickBot="1" x14ac:dyDescent="0.3">
      <c r="A38" s="1"/>
      <c r="B38" s="5"/>
      <c r="C38" s="1"/>
      <c r="D38" s="1"/>
      <c r="E38" s="1"/>
      <c r="F38" s="1"/>
      <c r="G38" s="1"/>
      <c r="H38" s="1"/>
      <c r="I38" s="1"/>
      <c r="J38" s="1"/>
      <c r="K38" s="1"/>
      <c r="L38" s="1"/>
      <c r="M38" s="1"/>
      <c r="N38" s="1"/>
      <c r="O38" s="1"/>
      <c r="P38" s="1"/>
      <c r="Q38" s="1"/>
      <c r="R38" s="1"/>
      <c r="S38" s="1"/>
      <c r="T38" s="1"/>
      <c r="U38" s="1"/>
      <c r="V38" s="1"/>
      <c r="W38" s="1"/>
      <c r="X38" s="1"/>
      <c r="Y38" s="1"/>
      <c r="Z38" s="1"/>
    </row>
    <row r="39" spans="1:26" ht="15.75" thickBot="1" x14ac:dyDescent="0.3">
      <c r="A39" s="1"/>
      <c r="B39" s="5"/>
      <c r="C39" s="1"/>
      <c r="D39" s="1"/>
      <c r="E39" s="1"/>
      <c r="F39" s="1"/>
      <c r="G39" s="1"/>
      <c r="H39" s="1"/>
      <c r="I39" s="1"/>
      <c r="J39" s="1"/>
      <c r="K39" s="1"/>
      <c r="L39" s="1"/>
      <c r="M39" s="1"/>
      <c r="N39" s="1"/>
      <c r="O39" s="1"/>
      <c r="P39" s="1"/>
      <c r="Q39" s="1"/>
      <c r="R39" s="1"/>
      <c r="S39" s="1"/>
      <c r="T39" s="1"/>
      <c r="U39" s="1"/>
      <c r="V39" s="1"/>
      <c r="W39" s="1"/>
      <c r="X39" s="1"/>
      <c r="Y39" s="1"/>
      <c r="Z39" s="1"/>
    </row>
    <row r="40" spans="1:26" ht="15.75" thickBot="1" x14ac:dyDescent="0.3">
      <c r="A40" s="1"/>
      <c r="B40" s="5"/>
      <c r="C40" s="1"/>
      <c r="D40" s="1"/>
      <c r="E40" s="1"/>
      <c r="F40" s="1"/>
      <c r="G40" s="1"/>
      <c r="H40" s="1"/>
      <c r="I40" s="1"/>
      <c r="J40" s="1"/>
      <c r="K40" s="1"/>
      <c r="L40" s="1"/>
      <c r="M40" s="1"/>
      <c r="N40" s="1"/>
      <c r="O40" s="1"/>
      <c r="P40" s="1"/>
      <c r="Q40" s="1"/>
      <c r="R40" s="1"/>
      <c r="S40" s="1"/>
      <c r="T40" s="1"/>
      <c r="U40" s="1"/>
      <c r="V40" s="1"/>
      <c r="W40" s="1"/>
      <c r="X40" s="1"/>
      <c r="Y40" s="1"/>
      <c r="Z40" s="1"/>
    </row>
    <row r="41" spans="1:26" ht="15.75" thickBot="1" x14ac:dyDescent="0.3">
      <c r="A41" s="1"/>
      <c r="B41" s="5"/>
      <c r="C41" s="1"/>
      <c r="D41" s="1"/>
      <c r="E41" s="1"/>
      <c r="F41" s="1"/>
      <c r="G41" s="1"/>
      <c r="H41" s="1"/>
      <c r="I41" s="1"/>
      <c r="J41" s="1"/>
      <c r="K41" s="1"/>
      <c r="L41" s="1"/>
      <c r="M41" s="1"/>
      <c r="N41" s="1"/>
      <c r="O41" s="1"/>
      <c r="P41" s="1"/>
      <c r="Q41" s="1"/>
      <c r="R41" s="1"/>
      <c r="S41" s="1"/>
      <c r="T41" s="1"/>
      <c r="U41" s="1"/>
      <c r="V41" s="1"/>
      <c r="W41" s="1"/>
      <c r="X41" s="1"/>
      <c r="Y41" s="1"/>
      <c r="Z41" s="1"/>
    </row>
    <row r="42" spans="1:26" ht="15.75" thickBot="1" x14ac:dyDescent="0.3">
      <c r="A42" s="1"/>
      <c r="B42" s="5"/>
      <c r="C42" s="1"/>
      <c r="D42" s="1"/>
      <c r="E42" s="1"/>
      <c r="F42" s="1"/>
      <c r="G42" s="1"/>
      <c r="H42" s="1"/>
      <c r="I42" s="1"/>
      <c r="J42" s="1"/>
      <c r="K42" s="1"/>
      <c r="L42" s="1"/>
      <c r="M42" s="1"/>
      <c r="N42" s="1"/>
      <c r="O42" s="1"/>
      <c r="P42" s="1"/>
      <c r="Q42" s="1"/>
      <c r="R42" s="1"/>
      <c r="S42" s="1"/>
      <c r="T42" s="1"/>
      <c r="U42" s="1"/>
      <c r="V42" s="1"/>
      <c r="W42" s="1"/>
      <c r="X42" s="1"/>
      <c r="Y42" s="1"/>
      <c r="Z42" s="1"/>
    </row>
    <row r="43" spans="1:26" ht="15.75" thickBot="1" x14ac:dyDescent="0.3">
      <c r="A43" s="1"/>
      <c r="B43" s="5"/>
      <c r="C43" s="1"/>
      <c r="D43" s="1"/>
      <c r="E43" s="1"/>
      <c r="F43" s="1"/>
      <c r="G43" s="1"/>
      <c r="H43" s="1"/>
      <c r="I43" s="1"/>
      <c r="J43" s="1"/>
      <c r="K43" s="1"/>
      <c r="L43" s="1"/>
      <c r="M43" s="1"/>
      <c r="N43" s="1"/>
      <c r="O43" s="1"/>
      <c r="P43" s="1"/>
      <c r="Q43" s="1"/>
      <c r="R43" s="1"/>
      <c r="S43" s="1"/>
      <c r="T43" s="1"/>
      <c r="U43" s="1"/>
      <c r="V43" s="1"/>
      <c r="W43" s="1"/>
      <c r="X43" s="1"/>
      <c r="Y43" s="1"/>
      <c r="Z43" s="1"/>
    </row>
    <row r="44" spans="1:26" ht="15.75" thickBot="1" x14ac:dyDescent="0.3">
      <c r="A44" s="1"/>
      <c r="B44" s="5"/>
      <c r="C44" s="1"/>
      <c r="D44" s="1"/>
      <c r="E44" s="1"/>
      <c r="F44" s="1"/>
      <c r="G44" s="1"/>
      <c r="H44" s="1"/>
      <c r="I44" s="1"/>
      <c r="J44" s="1"/>
      <c r="K44" s="1"/>
      <c r="L44" s="1"/>
      <c r="M44" s="1"/>
      <c r="N44" s="1"/>
      <c r="O44" s="1"/>
      <c r="P44" s="1"/>
      <c r="Q44" s="1"/>
      <c r="R44" s="1"/>
      <c r="S44" s="1"/>
      <c r="T44" s="1"/>
      <c r="U44" s="1"/>
      <c r="V44" s="1"/>
      <c r="W44" s="1"/>
      <c r="X44" s="1"/>
      <c r="Y44" s="1"/>
      <c r="Z44" s="1"/>
    </row>
    <row r="45" spans="1:26" ht="15.75" thickBot="1" x14ac:dyDescent="0.3">
      <c r="A45" s="1"/>
      <c r="B45" s="5"/>
      <c r="C45" s="1"/>
      <c r="D45" s="1"/>
      <c r="E45" s="1"/>
      <c r="F45" s="1"/>
      <c r="G45" s="1"/>
      <c r="H45" s="1"/>
      <c r="I45" s="1"/>
      <c r="J45" s="1"/>
      <c r="K45" s="1"/>
      <c r="L45" s="1"/>
      <c r="M45" s="1"/>
      <c r="N45" s="1"/>
      <c r="O45" s="1"/>
      <c r="P45" s="1"/>
      <c r="Q45" s="1"/>
      <c r="R45" s="1"/>
      <c r="S45" s="1"/>
      <c r="T45" s="1"/>
      <c r="U45" s="1"/>
      <c r="V45" s="1"/>
      <c r="W45" s="1"/>
      <c r="X45" s="1"/>
      <c r="Y45" s="1"/>
      <c r="Z45" s="1"/>
    </row>
    <row r="46" spans="1:26" ht="15.75" thickBot="1" x14ac:dyDescent="0.3">
      <c r="A46" s="1"/>
      <c r="B46" s="5"/>
      <c r="C46" s="1"/>
      <c r="D46" s="1"/>
      <c r="E46" s="1"/>
      <c r="F46" s="1"/>
      <c r="G46" s="1"/>
      <c r="H46" s="1"/>
      <c r="I46" s="1"/>
      <c r="J46" s="1"/>
      <c r="K46" s="1"/>
      <c r="L46" s="1"/>
      <c r="M46" s="1"/>
      <c r="N46" s="1"/>
      <c r="O46" s="1"/>
      <c r="P46" s="1"/>
      <c r="Q46" s="1"/>
      <c r="R46" s="1"/>
      <c r="S46" s="1"/>
      <c r="T46" s="1"/>
      <c r="U46" s="1"/>
      <c r="V46" s="1"/>
      <c r="W46" s="1"/>
      <c r="X46" s="1"/>
      <c r="Y46" s="1"/>
      <c r="Z46" s="1"/>
    </row>
    <row r="47" spans="1:26" ht="15.75" thickBot="1" x14ac:dyDescent="0.3">
      <c r="A47" s="1"/>
      <c r="B47" s="5"/>
      <c r="C47" s="1"/>
      <c r="D47" s="1"/>
      <c r="E47" s="1"/>
      <c r="F47" s="1"/>
      <c r="G47" s="1"/>
      <c r="H47" s="1"/>
      <c r="I47" s="1"/>
      <c r="J47" s="1"/>
      <c r="K47" s="1"/>
      <c r="L47" s="1"/>
      <c r="M47" s="1"/>
      <c r="N47" s="1"/>
      <c r="O47" s="1"/>
      <c r="P47" s="1"/>
      <c r="Q47" s="1"/>
      <c r="R47" s="1"/>
      <c r="S47" s="1"/>
      <c r="T47" s="1"/>
      <c r="U47" s="1"/>
      <c r="V47" s="1"/>
      <c r="W47" s="1"/>
      <c r="X47" s="1"/>
      <c r="Y47" s="1"/>
      <c r="Z47" s="1"/>
    </row>
    <row r="48" spans="1:26" ht="15.75" thickBot="1" x14ac:dyDescent="0.3">
      <c r="A48" s="1"/>
      <c r="B48" s="5"/>
      <c r="C48" s="1"/>
      <c r="D48" s="1"/>
      <c r="E48" s="1"/>
      <c r="F48" s="1"/>
      <c r="G48" s="1"/>
      <c r="H48" s="1"/>
      <c r="I48" s="1"/>
      <c r="J48" s="1"/>
      <c r="K48" s="1"/>
      <c r="L48" s="1"/>
      <c r="M48" s="1"/>
      <c r="N48" s="1"/>
      <c r="O48" s="1"/>
      <c r="P48" s="1"/>
      <c r="Q48" s="1"/>
      <c r="R48" s="1"/>
      <c r="S48" s="1"/>
      <c r="T48" s="1"/>
      <c r="U48" s="1"/>
      <c r="V48" s="1"/>
      <c r="W48" s="1"/>
      <c r="X48" s="1"/>
      <c r="Y48" s="1"/>
      <c r="Z48" s="1"/>
    </row>
    <row r="49" spans="1:26" ht="15.75" thickBot="1" x14ac:dyDescent="0.3">
      <c r="A49" s="1"/>
      <c r="B49" s="5"/>
      <c r="C49" s="1"/>
      <c r="D49" s="1"/>
      <c r="E49" s="1"/>
      <c r="F49" s="1"/>
      <c r="G49" s="1"/>
      <c r="H49" s="1"/>
      <c r="I49" s="1"/>
      <c r="J49" s="1"/>
      <c r="K49" s="1"/>
      <c r="L49" s="1"/>
      <c r="M49" s="1"/>
      <c r="N49" s="1"/>
      <c r="O49" s="1"/>
      <c r="P49" s="1"/>
      <c r="Q49" s="1"/>
      <c r="R49" s="1"/>
      <c r="S49" s="1"/>
      <c r="T49" s="1"/>
      <c r="U49" s="1"/>
      <c r="V49" s="1"/>
      <c r="W49" s="1"/>
      <c r="X49" s="1"/>
      <c r="Y49" s="1"/>
      <c r="Z49" s="1"/>
    </row>
    <row r="50" spans="1:26" ht="15.75" thickBot="1" x14ac:dyDescent="0.3">
      <c r="A50" s="1"/>
      <c r="B50" s="5"/>
      <c r="C50" s="1"/>
      <c r="D50" s="1"/>
      <c r="E50" s="1"/>
      <c r="F50" s="1"/>
      <c r="G50" s="1"/>
      <c r="H50" s="1"/>
      <c r="I50" s="1"/>
      <c r="J50" s="1"/>
      <c r="K50" s="1"/>
      <c r="L50" s="1"/>
      <c r="M50" s="1"/>
      <c r="N50" s="1"/>
      <c r="O50" s="1"/>
      <c r="P50" s="1"/>
      <c r="Q50" s="1"/>
      <c r="R50" s="1"/>
      <c r="S50" s="1"/>
      <c r="T50" s="1"/>
      <c r="U50" s="1"/>
      <c r="V50" s="1"/>
      <c r="W50" s="1"/>
      <c r="X50" s="1"/>
      <c r="Y50" s="1"/>
      <c r="Z50" s="1"/>
    </row>
    <row r="51" spans="1:26" ht="15.75" thickBot="1" x14ac:dyDescent="0.3">
      <c r="A51" s="1"/>
      <c r="B51" s="5"/>
      <c r="C51" s="1"/>
      <c r="D51" s="1"/>
      <c r="E51" s="1"/>
      <c r="F51" s="1"/>
      <c r="G51" s="1"/>
      <c r="H51" s="1"/>
      <c r="I51" s="1"/>
      <c r="J51" s="1"/>
      <c r="K51" s="1"/>
      <c r="L51" s="1"/>
      <c r="M51" s="1"/>
      <c r="N51" s="1"/>
      <c r="O51" s="1"/>
      <c r="P51" s="1"/>
      <c r="Q51" s="1"/>
      <c r="R51" s="1"/>
      <c r="S51" s="1"/>
      <c r="T51" s="1"/>
      <c r="U51" s="1"/>
      <c r="V51" s="1"/>
      <c r="W51" s="1"/>
      <c r="X51" s="1"/>
      <c r="Y51" s="1"/>
      <c r="Z51" s="1"/>
    </row>
    <row r="52" spans="1:26" ht="15.75" thickBot="1" x14ac:dyDescent="0.3">
      <c r="A52" s="1"/>
      <c r="B52" s="5"/>
      <c r="C52" s="1"/>
      <c r="D52" s="1"/>
      <c r="E52" s="1"/>
      <c r="F52" s="1"/>
      <c r="G52" s="1"/>
      <c r="H52" s="1"/>
      <c r="I52" s="1"/>
      <c r="J52" s="1"/>
      <c r="K52" s="1"/>
      <c r="L52" s="1"/>
      <c r="M52" s="1"/>
      <c r="N52" s="1"/>
      <c r="O52" s="1"/>
      <c r="P52" s="1"/>
      <c r="Q52" s="1"/>
      <c r="R52" s="1"/>
      <c r="S52" s="1"/>
      <c r="T52" s="1"/>
      <c r="U52" s="1"/>
      <c r="V52" s="1"/>
      <c r="W52" s="1"/>
      <c r="X52" s="1"/>
      <c r="Y52" s="1"/>
      <c r="Z52" s="1"/>
    </row>
    <row r="53" spans="1:26" ht="15.75" thickBot="1" x14ac:dyDescent="0.3">
      <c r="A53" s="1"/>
      <c r="B53" s="5"/>
      <c r="C53" s="1"/>
      <c r="D53" s="1"/>
      <c r="E53" s="1"/>
      <c r="F53" s="1"/>
      <c r="G53" s="1"/>
      <c r="H53" s="1"/>
      <c r="I53" s="1"/>
      <c r="J53" s="1"/>
      <c r="K53" s="1"/>
      <c r="L53" s="1"/>
      <c r="M53" s="1"/>
      <c r="N53" s="1"/>
      <c r="O53" s="1"/>
      <c r="P53" s="1"/>
      <c r="Q53" s="1"/>
      <c r="R53" s="1"/>
      <c r="S53" s="1"/>
      <c r="T53" s="1"/>
      <c r="U53" s="1"/>
      <c r="V53" s="1"/>
      <c r="W53" s="1"/>
      <c r="X53" s="1"/>
      <c r="Y53" s="1"/>
      <c r="Z53" s="1"/>
    </row>
    <row r="54" spans="1:26" ht="15.75" thickBot="1" x14ac:dyDescent="0.3">
      <c r="A54" s="1"/>
      <c r="B54" s="5"/>
      <c r="C54" s="1"/>
      <c r="D54" s="1"/>
      <c r="E54" s="1"/>
      <c r="F54" s="1"/>
      <c r="G54" s="1"/>
      <c r="H54" s="1"/>
      <c r="I54" s="1"/>
      <c r="J54" s="1"/>
      <c r="K54" s="1"/>
      <c r="L54" s="1"/>
      <c r="M54" s="1"/>
      <c r="N54" s="1"/>
      <c r="O54" s="1"/>
      <c r="P54" s="1"/>
      <c r="Q54" s="1"/>
      <c r="R54" s="1"/>
      <c r="S54" s="1"/>
      <c r="T54" s="1"/>
      <c r="U54" s="1"/>
      <c r="V54" s="1"/>
      <c r="W54" s="1"/>
      <c r="X54" s="1"/>
      <c r="Y54" s="1"/>
      <c r="Z54" s="1"/>
    </row>
    <row r="55" spans="1:26" ht="15.75" thickBot="1" x14ac:dyDescent="0.3">
      <c r="A55" s="1"/>
      <c r="B55" s="5"/>
      <c r="C55" s="1"/>
      <c r="D55" s="1"/>
      <c r="E55" s="1"/>
      <c r="F55" s="1"/>
      <c r="G55" s="1"/>
      <c r="H55" s="1"/>
      <c r="I55" s="1"/>
      <c r="J55" s="1"/>
      <c r="K55" s="1"/>
      <c r="L55" s="1"/>
      <c r="M55" s="1"/>
      <c r="N55" s="1"/>
      <c r="O55" s="1"/>
      <c r="P55" s="1"/>
      <c r="Q55" s="1"/>
      <c r="R55" s="1"/>
      <c r="S55" s="1"/>
      <c r="T55" s="1"/>
      <c r="U55" s="1"/>
      <c r="V55" s="1"/>
      <c r="W55" s="1"/>
      <c r="X55" s="1"/>
      <c r="Y55" s="1"/>
      <c r="Z55" s="1"/>
    </row>
    <row r="56" spans="1:26" ht="15.75" thickBot="1" x14ac:dyDescent="0.3">
      <c r="A56" s="1"/>
      <c r="B56" s="5"/>
      <c r="C56" s="1"/>
      <c r="D56" s="1"/>
      <c r="E56" s="1"/>
      <c r="F56" s="1"/>
      <c r="G56" s="1"/>
      <c r="H56" s="1"/>
      <c r="I56" s="1"/>
      <c r="J56" s="1"/>
      <c r="K56" s="1"/>
      <c r="L56" s="1"/>
      <c r="M56" s="1"/>
      <c r="N56" s="1"/>
      <c r="O56" s="1"/>
      <c r="P56" s="1"/>
      <c r="Q56" s="1"/>
      <c r="R56" s="1"/>
      <c r="S56" s="1"/>
      <c r="T56" s="1"/>
      <c r="U56" s="1"/>
      <c r="V56" s="1"/>
      <c r="W56" s="1"/>
      <c r="X56" s="1"/>
      <c r="Y56" s="1"/>
      <c r="Z56" s="1"/>
    </row>
    <row r="57" spans="1:26" ht="15.75" thickBot="1" x14ac:dyDescent="0.3">
      <c r="A57" s="1"/>
      <c r="B57" s="5"/>
      <c r="C57" s="1"/>
      <c r="D57" s="1"/>
      <c r="E57" s="1"/>
      <c r="F57" s="1"/>
      <c r="G57" s="1"/>
      <c r="H57" s="1"/>
      <c r="I57" s="1"/>
      <c r="J57" s="1"/>
      <c r="K57" s="1"/>
      <c r="L57" s="1"/>
      <c r="M57" s="1"/>
      <c r="N57" s="1"/>
      <c r="O57" s="1"/>
      <c r="P57" s="1"/>
      <c r="Q57" s="1"/>
      <c r="R57" s="1"/>
      <c r="S57" s="1"/>
      <c r="T57" s="1"/>
      <c r="U57" s="1"/>
      <c r="V57" s="1"/>
      <c r="W57" s="1"/>
      <c r="X57" s="1"/>
      <c r="Y57" s="1"/>
      <c r="Z57" s="1"/>
    </row>
    <row r="58" spans="1:26" ht="15.75" thickBot="1" x14ac:dyDescent="0.3">
      <c r="A58" s="1"/>
      <c r="B58" s="5"/>
      <c r="C58" s="1"/>
      <c r="D58" s="1"/>
      <c r="E58" s="1"/>
      <c r="F58" s="1"/>
      <c r="G58" s="1"/>
      <c r="H58" s="1"/>
      <c r="I58" s="1"/>
      <c r="J58" s="1"/>
      <c r="K58" s="1"/>
      <c r="L58" s="1"/>
      <c r="M58" s="1"/>
      <c r="N58" s="1"/>
      <c r="O58" s="1"/>
      <c r="P58" s="1"/>
      <c r="Q58" s="1"/>
      <c r="R58" s="1"/>
      <c r="S58" s="1"/>
      <c r="T58" s="1"/>
      <c r="U58" s="1"/>
      <c r="V58" s="1"/>
      <c r="W58" s="1"/>
      <c r="X58" s="1"/>
      <c r="Y58" s="1"/>
      <c r="Z58" s="1"/>
    </row>
    <row r="59" spans="1:26" ht="15.75" thickBot="1" x14ac:dyDescent="0.3">
      <c r="A59" s="1"/>
      <c r="B59" s="5"/>
      <c r="C59" s="1"/>
      <c r="D59" s="1"/>
      <c r="E59" s="1"/>
      <c r="F59" s="1"/>
      <c r="G59" s="1"/>
      <c r="H59" s="1"/>
      <c r="I59" s="1"/>
      <c r="J59" s="1"/>
      <c r="K59" s="1"/>
      <c r="L59" s="1"/>
      <c r="M59" s="1"/>
      <c r="N59" s="1"/>
      <c r="O59" s="1"/>
      <c r="P59" s="1"/>
      <c r="Q59" s="1"/>
      <c r="R59" s="1"/>
      <c r="S59" s="1"/>
      <c r="T59" s="1"/>
      <c r="U59" s="1"/>
      <c r="V59" s="1"/>
      <c r="W59" s="1"/>
      <c r="X59" s="1"/>
      <c r="Y59" s="1"/>
      <c r="Z59" s="1"/>
    </row>
    <row r="60" spans="1:26" ht="15.75" thickBot="1" x14ac:dyDescent="0.3">
      <c r="A60" s="1"/>
      <c r="B60" s="5"/>
      <c r="C60" s="1"/>
      <c r="D60" s="1"/>
      <c r="E60" s="1"/>
      <c r="F60" s="1"/>
      <c r="G60" s="1"/>
      <c r="H60" s="1"/>
      <c r="I60" s="1"/>
      <c r="J60" s="1"/>
      <c r="K60" s="1"/>
      <c r="L60" s="1"/>
      <c r="M60" s="1"/>
      <c r="N60" s="1"/>
      <c r="O60" s="1"/>
      <c r="P60" s="1"/>
      <c r="Q60" s="1"/>
      <c r="R60" s="1"/>
      <c r="S60" s="1"/>
      <c r="T60" s="1"/>
      <c r="U60" s="1"/>
      <c r="V60" s="1"/>
      <c r="W60" s="1"/>
      <c r="X60" s="1"/>
      <c r="Y60" s="1"/>
      <c r="Z60" s="1"/>
    </row>
    <row r="61" spans="1:26" ht="15.75" thickBot="1" x14ac:dyDescent="0.3">
      <c r="A61" s="1"/>
      <c r="B61" s="5"/>
      <c r="C61" s="1"/>
      <c r="D61" s="1"/>
      <c r="E61" s="1"/>
      <c r="F61" s="1"/>
      <c r="G61" s="1"/>
      <c r="H61" s="1"/>
      <c r="I61" s="1"/>
      <c r="J61" s="1"/>
      <c r="K61" s="1"/>
      <c r="L61" s="1"/>
      <c r="M61" s="1"/>
      <c r="N61" s="1"/>
      <c r="O61" s="1"/>
      <c r="P61" s="1"/>
      <c r="Q61" s="1"/>
      <c r="R61" s="1"/>
      <c r="S61" s="1"/>
      <c r="T61" s="1"/>
      <c r="U61" s="1"/>
      <c r="V61" s="1"/>
      <c r="W61" s="1"/>
      <c r="X61" s="1"/>
      <c r="Y61" s="1"/>
      <c r="Z61" s="1"/>
    </row>
    <row r="62" spans="1:26" ht="15.75" thickBot="1" x14ac:dyDescent="0.3">
      <c r="A62" s="1"/>
      <c r="B62" s="5"/>
      <c r="C62" s="1"/>
      <c r="D62" s="1"/>
      <c r="E62" s="1"/>
      <c r="F62" s="1"/>
      <c r="G62" s="1"/>
      <c r="H62" s="1"/>
      <c r="I62" s="1"/>
      <c r="J62" s="1"/>
      <c r="K62" s="1"/>
      <c r="L62" s="1"/>
      <c r="M62" s="1"/>
      <c r="N62" s="1"/>
      <c r="O62" s="1"/>
      <c r="P62" s="1"/>
      <c r="Q62" s="1"/>
      <c r="R62" s="1"/>
      <c r="S62" s="1"/>
      <c r="T62" s="1"/>
      <c r="U62" s="1"/>
      <c r="V62" s="1"/>
      <c r="W62" s="1"/>
      <c r="X62" s="1"/>
      <c r="Y62" s="1"/>
      <c r="Z62" s="1"/>
    </row>
    <row r="63" spans="1:26" ht="15.75" thickBot="1" x14ac:dyDescent="0.3">
      <c r="A63" s="1"/>
      <c r="B63" s="5"/>
      <c r="C63" s="1"/>
      <c r="D63" s="1"/>
      <c r="E63" s="1"/>
      <c r="F63" s="1"/>
      <c r="G63" s="1"/>
      <c r="H63" s="1"/>
      <c r="I63" s="1"/>
      <c r="J63" s="1"/>
      <c r="K63" s="1"/>
      <c r="L63" s="1"/>
      <c r="M63" s="1"/>
      <c r="N63" s="1"/>
      <c r="O63" s="1"/>
      <c r="P63" s="1"/>
      <c r="Q63" s="1"/>
      <c r="R63" s="1"/>
      <c r="S63" s="1"/>
      <c r="T63" s="1"/>
      <c r="U63" s="1"/>
      <c r="V63" s="1"/>
      <c r="W63" s="1"/>
      <c r="X63" s="1"/>
      <c r="Y63" s="1"/>
      <c r="Z63" s="1"/>
    </row>
    <row r="64" spans="1:26" ht="15.75" thickBot="1" x14ac:dyDescent="0.3">
      <c r="A64" s="1"/>
      <c r="B64" s="5"/>
      <c r="C64" s="1"/>
      <c r="D64" s="1"/>
      <c r="E64" s="1"/>
      <c r="F64" s="1"/>
      <c r="G64" s="1"/>
      <c r="H64" s="1"/>
      <c r="I64" s="1"/>
      <c r="J64" s="1"/>
      <c r="K64" s="1"/>
      <c r="L64" s="1"/>
      <c r="M64" s="1"/>
      <c r="N64" s="1"/>
      <c r="O64" s="1"/>
      <c r="P64" s="1"/>
      <c r="Q64" s="1"/>
      <c r="R64" s="1"/>
      <c r="S64" s="1"/>
      <c r="T64" s="1"/>
      <c r="U64" s="1"/>
      <c r="V64" s="1"/>
      <c r="W64" s="1"/>
      <c r="X64" s="1"/>
      <c r="Y64" s="1"/>
      <c r="Z64" s="1"/>
    </row>
    <row r="65" spans="1:26" ht="15.75" thickBot="1" x14ac:dyDescent="0.3">
      <c r="A65" s="1"/>
      <c r="B65" s="5"/>
      <c r="C65" s="1"/>
      <c r="D65" s="1"/>
      <c r="E65" s="1"/>
      <c r="F65" s="1"/>
      <c r="G65" s="1"/>
      <c r="H65" s="1"/>
      <c r="I65" s="1"/>
      <c r="J65" s="1"/>
      <c r="K65" s="1"/>
      <c r="L65" s="1"/>
      <c r="M65" s="1"/>
      <c r="N65" s="1"/>
      <c r="O65" s="1"/>
      <c r="P65" s="1"/>
      <c r="Q65" s="1"/>
      <c r="R65" s="1"/>
      <c r="S65" s="1"/>
      <c r="T65" s="1"/>
      <c r="U65" s="1"/>
      <c r="V65" s="1"/>
      <c r="W65" s="1"/>
      <c r="X65" s="1"/>
      <c r="Y65" s="1"/>
      <c r="Z65" s="1"/>
    </row>
    <row r="66" spans="1:26" ht="15.75" thickBot="1" x14ac:dyDescent="0.3">
      <c r="A66" s="1"/>
      <c r="B66" s="5"/>
      <c r="C66" s="1"/>
      <c r="D66" s="1"/>
      <c r="E66" s="1"/>
      <c r="F66" s="1"/>
      <c r="G66" s="1"/>
      <c r="H66" s="1"/>
      <c r="I66" s="1"/>
      <c r="J66" s="1"/>
      <c r="K66" s="1"/>
      <c r="L66" s="1"/>
      <c r="M66" s="1"/>
      <c r="N66" s="1"/>
      <c r="O66" s="1"/>
      <c r="P66" s="1"/>
      <c r="Q66" s="1"/>
      <c r="R66" s="1"/>
      <c r="S66" s="1"/>
      <c r="T66" s="1"/>
      <c r="U66" s="1"/>
      <c r="V66" s="1"/>
      <c r="W66" s="1"/>
      <c r="X66" s="1"/>
      <c r="Y66" s="1"/>
      <c r="Z66" s="1"/>
    </row>
    <row r="67" spans="1:26" ht="15.75" thickBot="1" x14ac:dyDescent="0.3">
      <c r="A67" s="1"/>
      <c r="B67" s="5"/>
      <c r="C67" s="1"/>
      <c r="D67" s="1"/>
      <c r="E67" s="1"/>
      <c r="F67" s="1"/>
      <c r="G67" s="1"/>
      <c r="H67" s="1"/>
      <c r="I67" s="1"/>
      <c r="J67" s="1"/>
      <c r="K67" s="1"/>
      <c r="L67" s="1"/>
      <c r="M67" s="1"/>
      <c r="N67" s="1"/>
      <c r="O67" s="1"/>
      <c r="P67" s="1"/>
      <c r="Q67" s="1"/>
      <c r="R67" s="1"/>
      <c r="S67" s="1"/>
      <c r="T67" s="1"/>
      <c r="U67" s="1"/>
      <c r="V67" s="1"/>
      <c r="W67" s="1"/>
      <c r="X67" s="1"/>
      <c r="Y67" s="1"/>
      <c r="Z67" s="1"/>
    </row>
    <row r="68" spans="1:26" ht="15.75" thickBot="1" x14ac:dyDescent="0.3">
      <c r="A68" s="1"/>
      <c r="B68" s="5"/>
      <c r="C68" s="1"/>
      <c r="D68" s="1"/>
      <c r="E68" s="1"/>
      <c r="F68" s="1"/>
      <c r="G68" s="1"/>
      <c r="H68" s="1"/>
      <c r="I68" s="1"/>
      <c r="J68" s="1"/>
      <c r="K68" s="1"/>
      <c r="L68" s="1"/>
      <c r="M68" s="1"/>
      <c r="N68" s="1"/>
      <c r="O68" s="1"/>
      <c r="P68" s="1"/>
      <c r="Q68" s="1"/>
      <c r="R68" s="1"/>
      <c r="S68" s="1"/>
      <c r="T68" s="1"/>
      <c r="U68" s="1"/>
      <c r="V68" s="1"/>
      <c r="W68" s="1"/>
      <c r="X68" s="1"/>
      <c r="Y68" s="1"/>
      <c r="Z68" s="1"/>
    </row>
    <row r="69" spans="1:26" ht="15.75" thickBot="1" x14ac:dyDescent="0.3">
      <c r="A69" s="1"/>
      <c r="B69" s="5"/>
      <c r="C69" s="1"/>
      <c r="D69" s="1"/>
      <c r="E69" s="1"/>
      <c r="F69" s="1"/>
      <c r="G69" s="1"/>
      <c r="H69" s="1"/>
      <c r="I69" s="1"/>
      <c r="J69" s="1"/>
      <c r="K69" s="1"/>
      <c r="L69" s="1"/>
      <c r="M69" s="1"/>
      <c r="N69" s="1"/>
      <c r="O69" s="1"/>
      <c r="P69" s="1"/>
      <c r="Q69" s="1"/>
      <c r="R69" s="1"/>
      <c r="S69" s="1"/>
      <c r="T69" s="1"/>
      <c r="U69" s="1"/>
      <c r="V69" s="1"/>
      <c r="W69" s="1"/>
      <c r="X69" s="1"/>
      <c r="Y69" s="1"/>
      <c r="Z69" s="1"/>
    </row>
    <row r="70" spans="1:26" ht="15.75" thickBot="1" x14ac:dyDescent="0.3">
      <c r="A70" s="1"/>
      <c r="B70" s="5"/>
      <c r="C70" s="1"/>
      <c r="D70" s="1"/>
      <c r="E70" s="1"/>
      <c r="F70" s="1"/>
      <c r="G70" s="1"/>
      <c r="H70" s="1"/>
      <c r="I70" s="1"/>
      <c r="J70" s="1"/>
      <c r="K70" s="1"/>
      <c r="L70" s="1"/>
      <c r="M70" s="1"/>
      <c r="N70" s="1"/>
      <c r="O70" s="1"/>
      <c r="P70" s="1"/>
      <c r="Q70" s="1"/>
      <c r="R70" s="1"/>
      <c r="S70" s="1"/>
      <c r="T70" s="1"/>
      <c r="U70" s="1"/>
      <c r="V70" s="1"/>
      <c r="W70" s="1"/>
      <c r="X70" s="1"/>
      <c r="Y70" s="1"/>
      <c r="Z70" s="1"/>
    </row>
    <row r="71" spans="1:26" ht="15.75" thickBot="1" x14ac:dyDescent="0.3">
      <c r="A71" s="1"/>
      <c r="B71" s="5"/>
      <c r="C71" s="1"/>
      <c r="D71" s="1"/>
      <c r="E71" s="1"/>
      <c r="F71" s="1"/>
      <c r="G71" s="1"/>
      <c r="H71" s="1"/>
      <c r="I71" s="1"/>
      <c r="J71" s="1"/>
      <c r="K71" s="1"/>
      <c r="L71" s="1"/>
      <c r="M71" s="1"/>
      <c r="N71" s="1"/>
      <c r="O71" s="1"/>
      <c r="P71" s="1"/>
      <c r="Q71" s="1"/>
      <c r="R71" s="1"/>
      <c r="S71" s="1"/>
      <c r="T71" s="1"/>
      <c r="U71" s="1"/>
      <c r="V71" s="1"/>
      <c r="W71" s="1"/>
      <c r="X71" s="1"/>
      <c r="Y71" s="1"/>
      <c r="Z71" s="1"/>
    </row>
    <row r="72" spans="1:26" ht="15.75" thickBot="1" x14ac:dyDescent="0.3">
      <c r="A72" s="1"/>
      <c r="B72" s="5"/>
      <c r="C72" s="1"/>
      <c r="D72" s="1"/>
      <c r="E72" s="1"/>
      <c r="F72" s="1"/>
      <c r="G72" s="1"/>
      <c r="H72" s="1"/>
      <c r="I72" s="1"/>
      <c r="J72" s="1"/>
      <c r="K72" s="1"/>
      <c r="L72" s="1"/>
      <c r="M72" s="1"/>
      <c r="N72" s="1"/>
      <c r="O72" s="1"/>
      <c r="P72" s="1"/>
      <c r="Q72" s="1"/>
      <c r="R72" s="1"/>
      <c r="S72" s="1"/>
      <c r="T72" s="1"/>
      <c r="U72" s="1"/>
      <c r="V72" s="1"/>
      <c r="W72" s="1"/>
      <c r="X72" s="1"/>
      <c r="Y72" s="1"/>
      <c r="Z72" s="1"/>
    </row>
    <row r="73" spans="1:26" ht="15.75" thickBot="1" x14ac:dyDescent="0.3">
      <c r="A73" s="1"/>
      <c r="B73" s="5"/>
      <c r="C73" s="1"/>
      <c r="D73" s="1"/>
      <c r="E73" s="1"/>
      <c r="F73" s="1"/>
      <c r="G73" s="1"/>
      <c r="H73" s="1"/>
      <c r="I73" s="1"/>
      <c r="J73" s="1"/>
      <c r="K73" s="1"/>
      <c r="L73" s="1"/>
      <c r="M73" s="1"/>
      <c r="N73" s="1"/>
      <c r="O73" s="1"/>
      <c r="P73" s="1"/>
      <c r="Q73" s="1"/>
      <c r="R73" s="1"/>
      <c r="S73" s="1"/>
      <c r="T73" s="1"/>
      <c r="U73" s="1"/>
      <c r="V73" s="1"/>
      <c r="W73" s="1"/>
      <c r="X73" s="1"/>
      <c r="Y73" s="1"/>
      <c r="Z73" s="1"/>
    </row>
    <row r="74" spans="1:26" ht="15.75" thickBot="1" x14ac:dyDescent="0.3">
      <c r="A74" s="1"/>
      <c r="B74" s="5"/>
      <c r="C74" s="1"/>
      <c r="D74" s="1"/>
      <c r="E74" s="1"/>
      <c r="F74" s="1"/>
      <c r="G74" s="1"/>
      <c r="H74" s="1"/>
      <c r="I74" s="1"/>
      <c r="J74" s="1"/>
      <c r="K74" s="1"/>
      <c r="L74" s="1"/>
      <c r="M74" s="1"/>
      <c r="N74" s="1"/>
      <c r="O74" s="1"/>
      <c r="P74" s="1"/>
      <c r="Q74" s="1"/>
      <c r="R74" s="1"/>
      <c r="S74" s="1"/>
      <c r="T74" s="1"/>
      <c r="U74" s="1"/>
      <c r="V74" s="1"/>
      <c r="W74" s="1"/>
      <c r="X74" s="1"/>
      <c r="Y74" s="1"/>
      <c r="Z74" s="1"/>
    </row>
    <row r="75" spans="1:26" ht="15.75" thickBot="1" x14ac:dyDescent="0.3">
      <c r="A75" s="1"/>
      <c r="B75" s="5"/>
      <c r="C75" s="1"/>
      <c r="D75" s="1"/>
      <c r="E75" s="1"/>
      <c r="F75" s="1"/>
      <c r="G75" s="1"/>
      <c r="H75" s="1"/>
      <c r="I75" s="1"/>
      <c r="J75" s="1"/>
      <c r="K75" s="1"/>
      <c r="L75" s="1"/>
      <c r="M75" s="1"/>
      <c r="N75" s="1"/>
      <c r="O75" s="1"/>
      <c r="P75" s="1"/>
      <c r="Q75" s="1"/>
      <c r="R75" s="1"/>
      <c r="S75" s="1"/>
      <c r="T75" s="1"/>
      <c r="U75" s="1"/>
      <c r="V75" s="1"/>
      <c r="W75" s="1"/>
      <c r="X75" s="1"/>
      <c r="Y75" s="1"/>
      <c r="Z75" s="1"/>
    </row>
    <row r="76" spans="1:26" ht="15.75" thickBot="1" x14ac:dyDescent="0.3">
      <c r="A76" s="1"/>
      <c r="B76" s="5"/>
      <c r="C76" s="1"/>
      <c r="D76" s="1"/>
      <c r="E76" s="1"/>
      <c r="F76" s="1"/>
      <c r="G76" s="1"/>
      <c r="H76" s="1"/>
      <c r="I76" s="1"/>
      <c r="J76" s="1"/>
      <c r="K76" s="1"/>
      <c r="L76" s="1"/>
      <c r="M76" s="1"/>
      <c r="N76" s="1"/>
      <c r="O76" s="1"/>
      <c r="P76" s="1"/>
      <c r="Q76" s="1"/>
      <c r="R76" s="1"/>
      <c r="S76" s="1"/>
      <c r="T76" s="1"/>
      <c r="U76" s="1"/>
      <c r="V76" s="1"/>
      <c r="W76" s="1"/>
      <c r="X76" s="1"/>
      <c r="Y76" s="1"/>
      <c r="Z76" s="1"/>
    </row>
    <row r="77" spans="1:26" ht="15.75" thickBot="1" x14ac:dyDescent="0.3">
      <c r="A77" s="1"/>
      <c r="B77" s="5"/>
      <c r="C77" s="1"/>
      <c r="D77" s="1"/>
      <c r="E77" s="1"/>
      <c r="F77" s="1"/>
      <c r="G77" s="1"/>
      <c r="H77" s="1"/>
      <c r="I77" s="1"/>
      <c r="J77" s="1"/>
      <c r="K77" s="1"/>
      <c r="L77" s="1"/>
      <c r="M77" s="1"/>
      <c r="N77" s="1"/>
      <c r="O77" s="1"/>
      <c r="P77" s="1"/>
      <c r="Q77" s="1"/>
      <c r="R77" s="1"/>
      <c r="S77" s="1"/>
      <c r="T77" s="1"/>
      <c r="U77" s="1"/>
      <c r="V77" s="1"/>
      <c r="W77" s="1"/>
      <c r="X77" s="1"/>
      <c r="Y77" s="1"/>
      <c r="Z77" s="1"/>
    </row>
    <row r="78" spans="1:26" ht="15.75" thickBot="1" x14ac:dyDescent="0.3">
      <c r="A78" s="1"/>
      <c r="B78" s="5"/>
      <c r="C78" s="1"/>
      <c r="D78" s="1"/>
      <c r="E78" s="1"/>
      <c r="F78" s="1"/>
      <c r="G78" s="1"/>
      <c r="H78" s="1"/>
      <c r="I78" s="1"/>
      <c r="J78" s="1"/>
      <c r="K78" s="1"/>
      <c r="L78" s="1"/>
      <c r="M78" s="1"/>
      <c r="N78" s="1"/>
      <c r="O78" s="1"/>
      <c r="P78" s="1"/>
      <c r="Q78" s="1"/>
      <c r="R78" s="1"/>
      <c r="S78" s="1"/>
      <c r="T78" s="1"/>
      <c r="U78" s="1"/>
      <c r="V78" s="1"/>
      <c r="W78" s="1"/>
      <c r="X78" s="1"/>
      <c r="Y78" s="1"/>
      <c r="Z78" s="1"/>
    </row>
    <row r="79" spans="1:26" ht="15.75" thickBot="1" x14ac:dyDescent="0.3">
      <c r="A79" s="1"/>
      <c r="B79" s="5"/>
      <c r="C79" s="1"/>
      <c r="D79" s="1"/>
      <c r="E79" s="1"/>
      <c r="F79" s="1"/>
      <c r="G79" s="1"/>
      <c r="H79" s="1"/>
      <c r="I79" s="1"/>
      <c r="J79" s="1"/>
      <c r="K79" s="1"/>
      <c r="L79" s="1"/>
      <c r="M79" s="1"/>
      <c r="N79" s="1"/>
      <c r="O79" s="1"/>
      <c r="P79" s="1"/>
      <c r="Q79" s="1"/>
      <c r="R79" s="1"/>
      <c r="S79" s="1"/>
      <c r="T79" s="1"/>
      <c r="U79" s="1"/>
      <c r="V79" s="1"/>
      <c r="W79" s="1"/>
      <c r="X79" s="1"/>
      <c r="Y79" s="1"/>
      <c r="Z79" s="1"/>
    </row>
    <row r="80" spans="1:26" ht="15.75" thickBot="1" x14ac:dyDescent="0.3">
      <c r="A80" s="1"/>
      <c r="B80" s="5"/>
      <c r="C80" s="1"/>
      <c r="D80" s="1"/>
      <c r="E80" s="1"/>
      <c r="F80" s="1"/>
      <c r="G80" s="1"/>
      <c r="H80" s="1"/>
      <c r="I80" s="1"/>
      <c r="J80" s="1"/>
      <c r="K80" s="1"/>
      <c r="L80" s="1"/>
      <c r="M80" s="1"/>
      <c r="N80" s="1"/>
      <c r="O80" s="1"/>
      <c r="P80" s="1"/>
      <c r="Q80" s="1"/>
      <c r="R80" s="1"/>
      <c r="S80" s="1"/>
      <c r="T80" s="1"/>
      <c r="U80" s="1"/>
      <c r="V80" s="1"/>
      <c r="W80" s="1"/>
      <c r="X80" s="1"/>
      <c r="Y80" s="1"/>
      <c r="Z80" s="1"/>
    </row>
    <row r="81" spans="1:26" ht="15.75" thickBot="1" x14ac:dyDescent="0.3">
      <c r="A81" s="1"/>
      <c r="B81" s="5"/>
      <c r="C81" s="1"/>
      <c r="D81" s="1"/>
      <c r="E81" s="1"/>
      <c r="F81" s="1"/>
      <c r="G81" s="1"/>
      <c r="H81" s="1"/>
      <c r="I81" s="1"/>
      <c r="J81" s="1"/>
      <c r="K81" s="1"/>
      <c r="L81" s="1"/>
      <c r="M81" s="1"/>
      <c r="N81" s="1"/>
      <c r="O81" s="1"/>
      <c r="P81" s="1"/>
      <c r="Q81" s="1"/>
      <c r="R81" s="1"/>
      <c r="S81" s="1"/>
      <c r="T81" s="1"/>
      <c r="U81" s="1"/>
      <c r="V81" s="1"/>
      <c r="W81" s="1"/>
      <c r="X81" s="1"/>
      <c r="Y81" s="1"/>
      <c r="Z81" s="1"/>
    </row>
    <row r="82" spans="1:26" ht="15.75" thickBot="1" x14ac:dyDescent="0.3">
      <c r="A82" s="1"/>
      <c r="B82" s="5"/>
      <c r="C82" s="1"/>
      <c r="D82" s="1"/>
      <c r="E82" s="1"/>
      <c r="F82" s="1"/>
      <c r="G82" s="1"/>
      <c r="H82" s="1"/>
      <c r="I82" s="1"/>
      <c r="J82" s="1"/>
      <c r="K82" s="1"/>
      <c r="L82" s="1"/>
      <c r="M82" s="1"/>
      <c r="N82" s="1"/>
      <c r="O82" s="1"/>
      <c r="P82" s="1"/>
      <c r="Q82" s="1"/>
      <c r="R82" s="1"/>
      <c r="S82" s="1"/>
      <c r="T82" s="1"/>
      <c r="U82" s="1"/>
      <c r="V82" s="1"/>
      <c r="W82" s="1"/>
      <c r="X82" s="1"/>
      <c r="Y82" s="1"/>
      <c r="Z82" s="1"/>
    </row>
    <row r="83" spans="1:26" ht="15.75" thickBot="1" x14ac:dyDescent="0.3">
      <c r="A83" s="1"/>
      <c r="B83" s="5"/>
      <c r="C83" s="1"/>
      <c r="D83" s="1"/>
      <c r="E83" s="1"/>
      <c r="F83" s="1"/>
      <c r="G83" s="1"/>
      <c r="H83" s="1"/>
      <c r="I83" s="1"/>
      <c r="J83" s="1"/>
      <c r="K83" s="1"/>
      <c r="L83" s="1"/>
      <c r="M83" s="1"/>
      <c r="N83" s="1"/>
      <c r="O83" s="1"/>
      <c r="P83" s="1"/>
      <c r="Q83" s="1"/>
      <c r="R83" s="1"/>
      <c r="S83" s="1"/>
      <c r="T83" s="1"/>
      <c r="U83" s="1"/>
      <c r="V83" s="1"/>
      <c r="W83" s="1"/>
      <c r="X83" s="1"/>
      <c r="Y83" s="1"/>
      <c r="Z83" s="1"/>
    </row>
    <row r="84" spans="1:26" ht="15.75" thickBot="1" x14ac:dyDescent="0.3">
      <c r="A84" s="1"/>
      <c r="B84" s="5"/>
      <c r="C84" s="1"/>
      <c r="D84" s="1"/>
      <c r="E84" s="1"/>
      <c r="F84" s="1"/>
      <c r="G84" s="1"/>
      <c r="H84" s="1"/>
      <c r="I84" s="1"/>
      <c r="J84" s="1"/>
      <c r="K84" s="1"/>
      <c r="L84" s="1"/>
      <c r="M84" s="1"/>
      <c r="N84" s="1"/>
      <c r="O84" s="1"/>
      <c r="P84" s="1"/>
      <c r="Q84" s="1"/>
      <c r="R84" s="1"/>
      <c r="S84" s="1"/>
      <c r="T84" s="1"/>
      <c r="U84" s="1"/>
      <c r="V84" s="1"/>
      <c r="W84" s="1"/>
      <c r="X84" s="1"/>
      <c r="Y84" s="1"/>
      <c r="Z84" s="1"/>
    </row>
    <row r="85" spans="1:26" ht="15.75" thickBot="1" x14ac:dyDescent="0.3">
      <c r="A85" s="1"/>
      <c r="B85" s="5"/>
      <c r="C85" s="1"/>
      <c r="D85" s="1"/>
      <c r="E85" s="1"/>
      <c r="F85" s="1"/>
      <c r="G85" s="1"/>
      <c r="H85" s="1"/>
      <c r="I85" s="1"/>
      <c r="J85" s="1"/>
      <c r="K85" s="1"/>
      <c r="L85" s="1"/>
      <c r="M85" s="1"/>
      <c r="N85" s="1"/>
      <c r="O85" s="1"/>
      <c r="P85" s="1"/>
      <c r="Q85" s="1"/>
      <c r="R85" s="1"/>
      <c r="S85" s="1"/>
      <c r="T85" s="1"/>
      <c r="U85" s="1"/>
      <c r="V85" s="1"/>
      <c r="W85" s="1"/>
      <c r="X85" s="1"/>
      <c r="Y85" s="1"/>
      <c r="Z85" s="1"/>
    </row>
    <row r="86" spans="1:26" ht="15.75" thickBot="1" x14ac:dyDescent="0.3">
      <c r="A86" s="1"/>
      <c r="B86" s="5"/>
      <c r="C86" s="1"/>
      <c r="D86" s="1"/>
      <c r="E86" s="1"/>
      <c r="F86" s="1"/>
      <c r="G86" s="1"/>
      <c r="H86" s="1"/>
      <c r="I86" s="1"/>
      <c r="J86" s="1"/>
      <c r="K86" s="1"/>
      <c r="L86" s="1"/>
      <c r="M86" s="1"/>
      <c r="N86" s="1"/>
      <c r="O86" s="1"/>
      <c r="P86" s="1"/>
      <c r="Q86" s="1"/>
      <c r="R86" s="1"/>
      <c r="S86" s="1"/>
      <c r="T86" s="1"/>
      <c r="U86" s="1"/>
      <c r="V86" s="1"/>
      <c r="W86" s="1"/>
      <c r="X86" s="1"/>
      <c r="Y86" s="1"/>
      <c r="Z86" s="1"/>
    </row>
    <row r="87" spans="1:26" ht="15.75" thickBot="1" x14ac:dyDescent="0.3">
      <c r="A87" s="1"/>
      <c r="B87" s="5"/>
      <c r="C87" s="1"/>
      <c r="D87" s="1"/>
      <c r="E87" s="1"/>
      <c r="F87" s="1"/>
      <c r="G87" s="1"/>
      <c r="H87" s="1"/>
      <c r="I87" s="1"/>
      <c r="J87" s="1"/>
      <c r="K87" s="1"/>
      <c r="L87" s="1"/>
      <c r="M87" s="1"/>
      <c r="N87" s="1"/>
      <c r="O87" s="1"/>
      <c r="P87" s="1"/>
      <c r="Q87" s="1"/>
      <c r="R87" s="1"/>
      <c r="S87" s="1"/>
      <c r="T87" s="1"/>
      <c r="U87" s="1"/>
      <c r="V87" s="1"/>
      <c r="W87" s="1"/>
      <c r="X87" s="1"/>
      <c r="Y87" s="1"/>
      <c r="Z87" s="1"/>
    </row>
    <row r="88" spans="1:26" ht="15.75" thickBot="1" x14ac:dyDescent="0.3">
      <c r="A88" s="1"/>
      <c r="B88" s="5"/>
      <c r="C88" s="1"/>
      <c r="D88" s="1"/>
      <c r="E88" s="1"/>
      <c r="F88" s="1"/>
      <c r="G88" s="1"/>
      <c r="H88" s="1"/>
      <c r="I88" s="1"/>
      <c r="J88" s="1"/>
      <c r="K88" s="1"/>
      <c r="L88" s="1"/>
      <c r="M88" s="1"/>
      <c r="N88" s="1"/>
      <c r="O88" s="1"/>
      <c r="P88" s="1"/>
      <c r="Q88" s="1"/>
      <c r="R88" s="1"/>
      <c r="S88" s="1"/>
      <c r="T88" s="1"/>
      <c r="U88" s="1"/>
      <c r="V88" s="1"/>
      <c r="W88" s="1"/>
      <c r="X88" s="1"/>
      <c r="Y88" s="1"/>
      <c r="Z88" s="1"/>
    </row>
    <row r="89" spans="1:26" ht="15.75" thickBot="1" x14ac:dyDescent="0.3">
      <c r="A89" s="1"/>
      <c r="B89" s="5"/>
      <c r="C89" s="1"/>
      <c r="D89" s="1"/>
      <c r="E89" s="1"/>
      <c r="F89" s="1"/>
      <c r="G89" s="1"/>
      <c r="H89" s="1"/>
      <c r="I89" s="1"/>
      <c r="J89" s="1"/>
      <c r="K89" s="1"/>
      <c r="L89" s="1"/>
      <c r="M89" s="1"/>
      <c r="N89" s="1"/>
      <c r="O89" s="1"/>
      <c r="P89" s="1"/>
      <c r="Q89" s="1"/>
      <c r="R89" s="1"/>
      <c r="S89" s="1"/>
      <c r="T89" s="1"/>
      <c r="U89" s="1"/>
      <c r="V89" s="1"/>
      <c r="W89" s="1"/>
      <c r="X89" s="1"/>
      <c r="Y89" s="1"/>
      <c r="Z89" s="1"/>
    </row>
    <row r="90" spans="1:26" ht="15.75" thickBot="1" x14ac:dyDescent="0.3">
      <c r="A90" s="1"/>
      <c r="B90" s="5"/>
      <c r="C90" s="1"/>
      <c r="D90" s="1"/>
      <c r="E90" s="1"/>
      <c r="F90" s="1"/>
      <c r="G90" s="1"/>
      <c r="H90" s="1"/>
      <c r="I90" s="1"/>
      <c r="J90" s="1"/>
      <c r="K90" s="1"/>
      <c r="L90" s="1"/>
      <c r="M90" s="1"/>
      <c r="N90" s="1"/>
      <c r="O90" s="1"/>
      <c r="P90" s="1"/>
      <c r="Q90" s="1"/>
      <c r="R90" s="1"/>
      <c r="S90" s="1"/>
      <c r="T90" s="1"/>
      <c r="U90" s="1"/>
      <c r="V90" s="1"/>
      <c r="W90" s="1"/>
      <c r="X90" s="1"/>
      <c r="Y90" s="1"/>
      <c r="Z90" s="1"/>
    </row>
    <row r="91" spans="1:26" ht="15.75" thickBot="1" x14ac:dyDescent="0.3">
      <c r="A91" s="1"/>
      <c r="B91" s="5"/>
      <c r="C91" s="1"/>
      <c r="D91" s="1"/>
      <c r="E91" s="1"/>
      <c r="F91" s="1"/>
      <c r="G91" s="1"/>
      <c r="H91" s="1"/>
      <c r="I91" s="1"/>
      <c r="J91" s="1"/>
      <c r="K91" s="1"/>
      <c r="L91" s="1"/>
      <c r="M91" s="1"/>
      <c r="N91" s="1"/>
      <c r="O91" s="1"/>
      <c r="P91" s="1"/>
      <c r="Q91" s="1"/>
      <c r="R91" s="1"/>
      <c r="S91" s="1"/>
      <c r="T91" s="1"/>
      <c r="U91" s="1"/>
      <c r="V91" s="1"/>
      <c r="W91" s="1"/>
      <c r="X91" s="1"/>
      <c r="Y91" s="1"/>
      <c r="Z91" s="1"/>
    </row>
    <row r="92" spans="1:26" ht="15.75" thickBot="1" x14ac:dyDescent="0.3">
      <c r="A92" s="1"/>
      <c r="B92" s="5"/>
      <c r="C92" s="1"/>
      <c r="D92" s="1"/>
      <c r="E92" s="1"/>
      <c r="F92" s="1"/>
      <c r="G92" s="1"/>
      <c r="H92" s="1"/>
      <c r="I92" s="1"/>
      <c r="J92" s="1"/>
      <c r="K92" s="1"/>
      <c r="L92" s="1"/>
      <c r="M92" s="1"/>
      <c r="N92" s="1"/>
      <c r="O92" s="1"/>
      <c r="P92" s="1"/>
      <c r="Q92" s="1"/>
      <c r="R92" s="1"/>
      <c r="S92" s="1"/>
      <c r="T92" s="1"/>
      <c r="U92" s="1"/>
      <c r="V92" s="1"/>
      <c r="W92" s="1"/>
      <c r="X92" s="1"/>
      <c r="Y92" s="1"/>
      <c r="Z92" s="1"/>
    </row>
    <row r="93" spans="1:26" ht="15.75" thickBot="1" x14ac:dyDescent="0.3">
      <c r="A93" s="1"/>
      <c r="B93" s="5"/>
      <c r="C93" s="1"/>
      <c r="D93" s="1"/>
      <c r="E93" s="1"/>
      <c r="F93" s="1"/>
      <c r="G93" s="1"/>
      <c r="H93" s="1"/>
      <c r="I93" s="1"/>
      <c r="J93" s="1"/>
      <c r="K93" s="1"/>
      <c r="L93" s="1"/>
      <c r="M93" s="1"/>
      <c r="N93" s="1"/>
      <c r="O93" s="1"/>
      <c r="P93" s="1"/>
      <c r="Q93" s="1"/>
      <c r="R93" s="1"/>
      <c r="S93" s="1"/>
      <c r="T93" s="1"/>
      <c r="U93" s="1"/>
      <c r="V93" s="1"/>
      <c r="W93" s="1"/>
      <c r="X93" s="1"/>
      <c r="Y93" s="1"/>
      <c r="Z93" s="1"/>
    </row>
    <row r="94" spans="1:26" ht="15.75" thickBot="1" x14ac:dyDescent="0.3">
      <c r="A94" s="1"/>
      <c r="B94" s="5"/>
      <c r="C94" s="1"/>
      <c r="D94" s="1"/>
      <c r="E94" s="1"/>
      <c r="F94" s="1"/>
      <c r="G94" s="1"/>
      <c r="H94" s="1"/>
      <c r="I94" s="1"/>
      <c r="J94" s="1"/>
      <c r="K94" s="1"/>
      <c r="L94" s="1"/>
      <c r="M94" s="1"/>
      <c r="N94" s="1"/>
      <c r="O94" s="1"/>
      <c r="P94" s="1"/>
      <c r="Q94" s="1"/>
      <c r="R94" s="1"/>
      <c r="S94" s="1"/>
      <c r="T94" s="1"/>
      <c r="U94" s="1"/>
      <c r="V94" s="1"/>
      <c r="W94" s="1"/>
      <c r="X94" s="1"/>
      <c r="Y94" s="1"/>
      <c r="Z94" s="1"/>
    </row>
    <row r="95" spans="1:26" ht="15.75" thickBot="1" x14ac:dyDescent="0.3">
      <c r="A95" s="1"/>
      <c r="B95" s="5"/>
      <c r="C95" s="1"/>
      <c r="D95" s="1"/>
      <c r="E95" s="1"/>
      <c r="F95" s="1"/>
      <c r="G95" s="1"/>
      <c r="H95" s="1"/>
      <c r="I95" s="1"/>
      <c r="J95" s="1"/>
      <c r="K95" s="1"/>
      <c r="L95" s="1"/>
      <c r="M95" s="1"/>
      <c r="N95" s="1"/>
      <c r="O95" s="1"/>
      <c r="P95" s="1"/>
      <c r="Q95" s="1"/>
      <c r="R95" s="1"/>
      <c r="S95" s="1"/>
      <c r="T95" s="1"/>
      <c r="U95" s="1"/>
      <c r="V95" s="1"/>
      <c r="W95" s="1"/>
      <c r="X95" s="1"/>
      <c r="Y95" s="1"/>
      <c r="Z95" s="1"/>
    </row>
    <row r="96" spans="1:26" ht="15.75" thickBot="1" x14ac:dyDescent="0.3">
      <c r="A96" s="1"/>
      <c r="B96" s="5"/>
      <c r="C96" s="1"/>
      <c r="D96" s="1"/>
      <c r="E96" s="1"/>
      <c r="F96" s="1"/>
      <c r="G96" s="1"/>
      <c r="H96" s="1"/>
      <c r="I96" s="1"/>
      <c r="J96" s="1"/>
      <c r="K96" s="1"/>
      <c r="L96" s="1"/>
      <c r="M96" s="1"/>
      <c r="N96" s="1"/>
      <c r="O96" s="1"/>
      <c r="P96" s="1"/>
      <c r="Q96" s="1"/>
      <c r="R96" s="1"/>
      <c r="S96" s="1"/>
      <c r="T96" s="1"/>
      <c r="U96" s="1"/>
      <c r="V96" s="1"/>
      <c r="W96" s="1"/>
      <c r="X96" s="1"/>
      <c r="Y96" s="1"/>
      <c r="Z96" s="1"/>
    </row>
    <row r="97" spans="1:26" ht="15.75" thickBot="1" x14ac:dyDescent="0.3">
      <c r="A97" s="1"/>
      <c r="B97" s="5"/>
      <c r="C97" s="1"/>
      <c r="D97" s="1"/>
      <c r="E97" s="1"/>
      <c r="F97" s="1"/>
      <c r="G97" s="1"/>
      <c r="H97" s="1"/>
      <c r="I97" s="1"/>
      <c r="J97" s="1"/>
      <c r="K97" s="1"/>
      <c r="L97" s="1"/>
      <c r="M97" s="1"/>
      <c r="N97" s="1"/>
      <c r="O97" s="1"/>
      <c r="P97" s="1"/>
      <c r="Q97" s="1"/>
      <c r="R97" s="1"/>
      <c r="S97" s="1"/>
      <c r="T97" s="1"/>
      <c r="U97" s="1"/>
      <c r="V97" s="1"/>
      <c r="W97" s="1"/>
      <c r="X97" s="1"/>
      <c r="Y97" s="1"/>
      <c r="Z97" s="1"/>
    </row>
    <row r="98" spans="1:26" ht="15.75" thickBot="1" x14ac:dyDescent="0.3">
      <c r="A98" s="1"/>
      <c r="B98" s="5"/>
      <c r="C98" s="1"/>
      <c r="D98" s="1"/>
      <c r="E98" s="1"/>
      <c r="F98" s="1"/>
      <c r="G98" s="1"/>
      <c r="H98" s="1"/>
      <c r="I98" s="1"/>
      <c r="J98" s="1"/>
      <c r="K98" s="1"/>
      <c r="L98" s="1"/>
      <c r="M98" s="1"/>
      <c r="N98" s="1"/>
      <c r="O98" s="1"/>
      <c r="P98" s="1"/>
      <c r="Q98" s="1"/>
      <c r="R98" s="1"/>
      <c r="S98" s="1"/>
      <c r="T98" s="1"/>
      <c r="U98" s="1"/>
      <c r="V98" s="1"/>
      <c r="W98" s="1"/>
      <c r="X98" s="1"/>
      <c r="Y98" s="1"/>
      <c r="Z98" s="1"/>
    </row>
    <row r="99" spans="1:26" ht="15.75" thickBot="1" x14ac:dyDescent="0.3">
      <c r="A99" s="1"/>
      <c r="B99" s="5"/>
      <c r="C99" s="1"/>
      <c r="D99" s="1"/>
      <c r="E99" s="1"/>
      <c r="F99" s="1"/>
      <c r="G99" s="1"/>
      <c r="H99" s="1"/>
      <c r="I99" s="1"/>
      <c r="J99" s="1"/>
      <c r="K99" s="1"/>
      <c r="L99" s="1"/>
      <c r="M99" s="1"/>
      <c r="N99" s="1"/>
      <c r="O99" s="1"/>
      <c r="P99" s="1"/>
      <c r="Q99" s="1"/>
      <c r="R99" s="1"/>
      <c r="S99" s="1"/>
      <c r="T99" s="1"/>
      <c r="U99" s="1"/>
      <c r="V99" s="1"/>
      <c r="W99" s="1"/>
      <c r="X99" s="1"/>
      <c r="Y99" s="1"/>
      <c r="Z99" s="1"/>
    </row>
    <row r="100" spans="1:26" ht="15.75" thickBot="1" x14ac:dyDescent="0.3">
      <c r="A100" s="1"/>
      <c r="B100" s="5"/>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thickBot="1" x14ac:dyDescent="0.3">
      <c r="A101" s="1"/>
      <c r="B101" s="5"/>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thickBot="1" x14ac:dyDescent="0.3">
      <c r="A102" s="1"/>
      <c r="B102" s="5"/>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thickBot="1" x14ac:dyDescent="0.3">
      <c r="A103" s="1"/>
      <c r="B103" s="5"/>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thickBot="1" x14ac:dyDescent="0.3">
      <c r="A104" s="1"/>
      <c r="B104" s="5"/>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thickBot="1" x14ac:dyDescent="0.3">
      <c r="A105" s="1"/>
      <c r="B105" s="5"/>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thickBot="1" x14ac:dyDescent="0.3">
      <c r="A106" s="1"/>
      <c r="B106" s="5"/>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thickBot="1" x14ac:dyDescent="0.3">
      <c r="A107" s="1"/>
      <c r="B107" s="5"/>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thickBot="1" x14ac:dyDescent="0.3">
      <c r="A108" s="1"/>
      <c r="B108" s="5"/>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thickBot="1" x14ac:dyDescent="0.3">
      <c r="A109" s="1"/>
      <c r="B109" s="5"/>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thickBot="1" x14ac:dyDescent="0.3">
      <c r="A110" s="1"/>
      <c r="B110" s="5"/>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thickBot="1" x14ac:dyDescent="0.3">
      <c r="A111" s="1"/>
      <c r="B111" s="5"/>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thickBot="1" x14ac:dyDescent="0.3">
      <c r="A112" s="1"/>
      <c r="B112" s="5"/>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thickBot="1" x14ac:dyDescent="0.3">
      <c r="A113" s="1"/>
      <c r="B113" s="5"/>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thickBot="1" x14ac:dyDescent="0.3">
      <c r="A114" s="1"/>
      <c r="B114" s="5"/>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thickBot="1" x14ac:dyDescent="0.3">
      <c r="A115" s="1"/>
      <c r="B115" s="5"/>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thickBot="1" x14ac:dyDescent="0.3">
      <c r="A116" s="1"/>
      <c r="B116" s="5"/>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thickBot="1" x14ac:dyDescent="0.3">
      <c r="A117" s="1"/>
      <c r="B117" s="5"/>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thickBot="1" x14ac:dyDescent="0.3">
      <c r="A118" s="1"/>
      <c r="B118" s="5"/>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thickBot="1" x14ac:dyDescent="0.3">
      <c r="A119" s="1"/>
      <c r="B119" s="5"/>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thickBot="1" x14ac:dyDescent="0.3">
      <c r="A120" s="1"/>
      <c r="B120" s="5"/>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thickBot="1" x14ac:dyDescent="0.3">
      <c r="A121" s="1"/>
      <c r="B121" s="5"/>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thickBot="1" x14ac:dyDescent="0.3">
      <c r="A122" s="1"/>
      <c r="B122" s="5"/>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thickBot="1" x14ac:dyDescent="0.3">
      <c r="A123" s="1"/>
      <c r="B123" s="5"/>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thickBot="1" x14ac:dyDescent="0.3">
      <c r="A124" s="1"/>
      <c r="B124" s="5"/>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thickBot="1" x14ac:dyDescent="0.3">
      <c r="A125" s="1"/>
      <c r="B125" s="5"/>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thickBot="1" x14ac:dyDescent="0.3">
      <c r="A126" s="1"/>
      <c r="B126" s="5"/>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thickBot="1" x14ac:dyDescent="0.3">
      <c r="A127" s="1"/>
      <c r="B127" s="5"/>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thickBot="1" x14ac:dyDescent="0.3">
      <c r="A128" s="1"/>
      <c r="B128" s="5"/>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thickBot="1" x14ac:dyDescent="0.3">
      <c r="A129" s="1"/>
      <c r="B129" s="5"/>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thickBot="1" x14ac:dyDescent="0.3">
      <c r="A130" s="1"/>
      <c r="B130" s="5"/>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thickBot="1" x14ac:dyDescent="0.3">
      <c r="A131" s="1"/>
      <c r="B131" s="5"/>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thickBot="1" x14ac:dyDescent="0.3">
      <c r="A132" s="1"/>
      <c r="B132" s="5"/>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thickBot="1" x14ac:dyDescent="0.3">
      <c r="A133" s="1"/>
      <c r="B133" s="5"/>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thickBot="1" x14ac:dyDescent="0.3">
      <c r="A134" s="1"/>
      <c r="B134" s="5"/>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thickBot="1" x14ac:dyDescent="0.3">
      <c r="A135" s="1"/>
      <c r="B135" s="5"/>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thickBot="1" x14ac:dyDescent="0.3">
      <c r="A136" s="1"/>
      <c r="B136" s="5"/>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thickBot="1" x14ac:dyDescent="0.3">
      <c r="A137" s="1"/>
      <c r="B137" s="5"/>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thickBot="1" x14ac:dyDescent="0.3">
      <c r="A138" s="1"/>
      <c r="B138" s="5"/>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thickBot="1" x14ac:dyDescent="0.3">
      <c r="A139" s="1"/>
      <c r="B139" s="5"/>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thickBot="1" x14ac:dyDescent="0.3">
      <c r="A140" s="1"/>
      <c r="B140" s="5"/>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thickBot="1" x14ac:dyDescent="0.3">
      <c r="A141" s="1"/>
      <c r="B141" s="5"/>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thickBot="1" x14ac:dyDescent="0.3">
      <c r="A142" s="1"/>
      <c r="B142" s="5"/>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thickBot="1" x14ac:dyDescent="0.3">
      <c r="A143" s="1"/>
      <c r="B143" s="5"/>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thickBot="1" x14ac:dyDescent="0.3">
      <c r="A144" s="1"/>
      <c r="B144" s="5"/>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thickBot="1" x14ac:dyDescent="0.3">
      <c r="A145" s="1"/>
      <c r="B145" s="5"/>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thickBot="1" x14ac:dyDescent="0.3">
      <c r="A146" s="1"/>
      <c r="B146" s="5"/>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thickBot="1" x14ac:dyDescent="0.3">
      <c r="A147" s="1"/>
      <c r="B147" s="5"/>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thickBot="1" x14ac:dyDescent="0.3">
      <c r="A148" s="1"/>
      <c r="B148" s="5"/>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thickBot="1" x14ac:dyDescent="0.3">
      <c r="A149" s="1"/>
      <c r="B149" s="5"/>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thickBot="1" x14ac:dyDescent="0.3">
      <c r="A150" s="1"/>
      <c r="B150" s="5"/>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thickBot="1" x14ac:dyDescent="0.3">
      <c r="A151" s="1"/>
      <c r="B151" s="5"/>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thickBot="1" x14ac:dyDescent="0.3">
      <c r="A152" s="1"/>
      <c r="B152" s="5"/>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thickBot="1" x14ac:dyDescent="0.3">
      <c r="A153" s="1"/>
      <c r="B153" s="5"/>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thickBot="1" x14ac:dyDescent="0.3">
      <c r="A154" s="1"/>
      <c r="B154" s="5"/>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thickBot="1" x14ac:dyDescent="0.3">
      <c r="A155" s="1"/>
      <c r="B155" s="5"/>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thickBot="1" x14ac:dyDescent="0.3">
      <c r="A156" s="1"/>
      <c r="B156" s="5"/>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thickBot="1" x14ac:dyDescent="0.3">
      <c r="A157" s="1"/>
      <c r="B157" s="5"/>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thickBot="1" x14ac:dyDescent="0.3">
      <c r="A158" s="1"/>
      <c r="B158" s="5"/>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thickBot="1" x14ac:dyDescent="0.3">
      <c r="A159" s="1"/>
      <c r="B159" s="5"/>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thickBot="1" x14ac:dyDescent="0.3">
      <c r="A160" s="1"/>
      <c r="B160" s="5"/>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thickBot="1" x14ac:dyDescent="0.3">
      <c r="A161" s="1"/>
      <c r="B161" s="5"/>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thickBot="1" x14ac:dyDescent="0.3">
      <c r="A162" s="1"/>
      <c r="B162" s="5"/>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thickBot="1" x14ac:dyDescent="0.3">
      <c r="A163" s="1"/>
      <c r="B163" s="5"/>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thickBot="1" x14ac:dyDescent="0.3">
      <c r="A164" s="1"/>
      <c r="B164" s="5"/>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thickBot="1" x14ac:dyDescent="0.3">
      <c r="A165" s="1"/>
      <c r="B165" s="5"/>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thickBot="1" x14ac:dyDescent="0.3">
      <c r="A166" s="1"/>
      <c r="B166" s="5"/>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thickBot="1" x14ac:dyDescent="0.3">
      <c r="A167" s="1"/>
      <c r="B167" s="5"/>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thickBot="1" x14ac:dyDescent="0.3">
      <c r="A168" s="1"/>
      <c r="B168" s="5"/>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thickBot="1" x14ac:dyDescent="0.3">
      <c r="A169" s="1"/>
      <c r="B169" s="5"/>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thickBot="1" x14ac:dyDescent="0.3">
      <c r="A170" s="1"/>
      <c r="B170" s="5"/>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thickBot="1" x14ac:dyDescent="0.3">
      <c r="A171" s="1"/>
      <c r="B171" s="5"/>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thickBot="1" x14ac:dyDescent="0.3">
      <c r="A172" s="1"/>
      <c r="B172" s="5"/>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thickBot="1" x14ac:dyDescent="0.3">
      <c r="A173" s="1"/>
      <c r="B173" s="5"/>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thickBot="1" x14ac:dyDescent="0.3">
      <c r="A174" s="1"/>
      <c r="B174" s="5"/>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thickBot="1" x14ac:dyDescent="0.3">
      <c r="A175" s="1"/>
      <c r="B175" s="5"/>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thickBot="1" x14ac:dyDescent="0.3">
      <c r="A176" s="1"/>
      <c r="B176" s="5"/>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thickBot="1" x14ac:dyDescent="0.3">
      <c r="A177" s="1"/>
      <c r="B177" s="5"/>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thickBot="1" x14ac:dyDescent="0.3">
      <c r="A178" s="1"/>
      <c r="B178" s="5"/>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thickBot="1" x14ac:dyDescent="0.3">
      <c r="A179" s="1"/>
      <c r="B179" s="5"/>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thickBot="1" x14ac:dyDescent="0.3">
      <c r="A180" s="1"/>
      <c r="B180" s="5"/>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thickBot="1" x14ac:dyDescent="0.3">
      <c r="A181" s="1"/>
      <c r="B181" s="5"/>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thickBot="1" x14ac:dyDescent="0.3">
      <c r="A182" s="1"/>
      <c r="B182" s="5"/>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thickBot="1" x14ac:dyDescent="0.3">
      <c r="A183" s="1"/>
      <c r="B183" s="5"/>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thickBot="1" x14ac:dyDescent="0.3">
      <c r="A184" s="1"/>
      <c r="B184" s="5"/>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thickBot="1" x14ac:dyDescent="0.3">
      <c r="A185" s="1"/>
      <c r="B185" s="5"/>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thickBot="1" x14ac:dyDescent="0.3">
      <c r="A186" s="1"/>
      <c r="B186" s="5"/>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thickBot="1" x14ac:dyDescent="0.3">
      <c r="A187" s="1"/>
      <c r="B187" s="5"/>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thickBot="1" x14ac:dyDescent="0.3">
      <c r="A188" s="1"/>
      <c r="B188" s="5"/>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thickBot="1" x14ac:dyDescent="0.3">
      <c r="A189" s="1"/>
      <c r="B189" s="5"/>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thickBot="1" x14ac:dyDescent="0.3">
      <c r="A190" s="1"/>
      <c r="B190" s="5"/>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thickBot="1" x14ac:dyDescent="0.3">
      <c r="A191" s="1"/>
      <c r="B191" s="5"/>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thickBot="1" x14ac:dyDescent="0.3">
      <c r="A192" s="1"/>
      <c r="B192" s="5"/>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thickBot="1" x14ac:dyDescent="0.3">
      <c r="A193" s="1"/>
      <c r="B193" s="5"/>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thickBot="1" x14ac:dyDescent="0.3">
      <c r="A194" s="1"/>
      <c r="B194" s="5"/>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thickBot="1" x14ac:dyDescent="0.3">
      <c r="A195" s="1"/>
      <c r="B195" s="5"/>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thickBot="1" x14ac:dyDescent="0.3">
      <c r="A196" s="1"/>
      <c r="B196" s="5"/>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thickBot="1" x14ac:dyDescent="0.3">
      <c r="A197" s="1"/>
      <c r="B197" s="5"/>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thickBot="1" x14ac:dyDescent="0.3">
      <c r="A198" s="1"/>
      <c r="B198" s="5"/>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thickBot="1" x14ac:dyDescent="0.3">
      <c r="A199" s="1"/>
      <c r="B199" s="5"/>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thickBot="1" x14ac:dyDescent="0.3">
      <c r="A200" s="1"/>
      <c r="B200" s="5"/>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thickBot="1" x14ac:dyDescent="0.3">
      <c r="A201" s="1"/>
      <c r="B201" s="5"/>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thickBot="1" x14ac:dyDescent="0.3">
      <c r="A202" s="1"/>
      <c r="B202" s="5"/>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thickBot="1" x14ac:dyDescent="0.3">
      <c r="A203" s="1"/>
      <c r="B203" s="5"/>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thickBot="1" x14ac:dyDescent="0.3">
      <c r="A204" s="1"/>
      <c r="B204" s="5"/>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thickBot="1" x14ac:dyDescent="0.3">
      <c r="A205" s="1"/>
      <c r="B205" s="5"/>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thickBot="1" x14ac:dyDescent="0.3">
      <c r="A206" s="1"/>
      <c r="B206" s="5"/>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thickBot="1" x14ac:dyDescent="0.3">
      <c r="A207" s="1"/>
      <c r="B207" s="5"/>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thickBot="1" x14ac:dyDescent="0.3">
      <c r="A208" s="1"/>
      <c r="B208" s="5"/>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thickBot="1" x14ac:dyDescent="0.3">
      <c r="A209" s="1"/>
      <c r="B209" s="5"/>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thickBot="1" x14ac:dyDescent="0.3">
      <c r="A210" s="1"/>
      <c r="B210" s="5"/>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thickBot="1" x14ac:dyDescent="0.3">
      <c r="A211" s="1"/>
      <c r="B211" s="5"/>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thickBot="1" x14ac:dyDescent="0.3">
      <c r="A212" s="1"/>
      <c r="B212" s="5"/>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thickBot="1" x14ac:dyDescent="0.3">
      <c r="A213" s="1"/>
      <c r="B213" s="5"/>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thickBot="1" x14ac:dyDescent="0.3">
      <c r="A214" s="1"/>
      <c r="B214" s="5"/>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thickBot="1" x14ac:dyDescent="0.3">
      <c r="A215" s="1"/>
      <c r="B215" s="5"/>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thickBot="1" x14ac:dyDescent="0.3">
      <c r="A216" s="1"/>
      <c r="B216" s="5"/>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thickBot="1" x14ac:dyDescent="0.3">
      <c r="A217" s="1"/>
      <c r="B217" s="5"/>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thickBot="1" x14ac:dyDescent="0.3">
      <c r="A218" s="1"/>
      <c r="B218" s="5"/>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thickBot="1" x14ac:dyDescent="0.3">
      <c r="A219" s="1"/>
      <c r="B219" s="5"/>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thickBot="1" x14ac:dyDescent="0.3">
      <c r="A220" s="1"/>
      <c r="B220" s="5"/>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thickBot="1" x14ac:dyDescent="0.3">
      <c r="A221" s="1"/>
      <c r="B221" s="5"/>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thickBot="1" x14ac:dyDescent="0.3">
      <c r="A222" s="1"/>
      <c r="B222" s="5"/>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thickBot="1" x14ac:dyDescent="0.3">
      <c r="A223" s="1"/>
      <c r="B223" s="5"/>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thickBot="1" x14ac:dyDescent="0.3">
      <c r="A224" s="1"/>
      <c r="B224" s="5"/>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thickBot="1" x14ac:dyDescent="0.3">
      <c r="A225" s="1"/>
      <c r="B225" s="5"/>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thickBot="1" x14ac:dyDescent="0.3">
      <c r="A226" s="1"/>
      <c r="B226" s="5"/>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thickBot="1" x14ac:dyDescent="0.3">
      <c r="A227" s="1"/>
      <c r="B227" s="5"/>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thickBot="1" x14ac:dyDescent="0.3">
      <c r="A228" s="1"/>
      <c r="B228" s="5"/>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thickBot="1" x14ac:dyDescent="0.3">
      <c r="A229" s="1"/>
      <c r="B229" s="5"/>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thickBot="1" x14ac:dyDescent="0.3">
      <c r="A230" s="1"/>
      <c r="B230" s="5"/>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thickBot="1" x14ac:dyDescent="0.3">
      <c r="A231" s="1"/>
      <c r="B231" s="5"/>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thickBot="1" x14ac:dyDescent="0.3">
      <c r="A232" s="1"/>
      <c r="B232" s="5"/>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thickBot="1" x14ac:dyDescent="0.3">
      <c r="A233" s="1"/>
      <c r="B233" s="5"/>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thickBot="1" x14ac:dyDescent="0.3">
      <c r="A234" s="1"/>
      <c r="B234" s="5"/>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thickBot="1" x14ac:dyDescent="0.3">
      <c r="A235" s="1"/>
      <c r="B235" s="5"/>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thickBot="1" x14ac:dyDescent="0.3">
      <c r="A236" s="1"/>
      <c r="B236" s="5"/>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thickBot="1" x14ac:dyDescent="0.3">
      <c r="A237" s="1"/>
      <c r="B237" s="5"/>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thickBot="1" x14ac:dyDescent="0.3">
      <c r="A238" s="1"/>
      <c r="B238" s="5"/>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thickBot="1" x14ac:dyDescent="0.3">
      <c r="A239" s="1"/>
      <c r="B239" s="5"/>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thickBot="1" x14ac:dyDescent="0.3">
      <c r="A240" s="1"/>
      <c r="B240" s="5"/>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thickBot="1" x14ac:dyDescent="0.3">
      <c r="A241" s="1"/>
      <c r="B241" s="5"/>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thickBot="1" x14ac:dyDescent="0.3">
      <c r="A242" s="1"/>
      <c r="B242" s="5"/>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thickBot="1" x14ac:dyDescent="0.3">
      <c r="A243" s="1"/>
      <c r="B243" s="5"/>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thickBot="1" x14ac:dyDescent="0.3">
      <c r="A244" s="1"/>
      <c r="B244" s="5"/>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thickBot="1" x14ac:dyDescent="0.3">
      <c r="A245" s="1"/>
      <c r="B245" s="5"/>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thickBot="1" x14ac:dyDescent="0.3">
      <c r="A246" s="1"/>
      <c r="B246" s="5"/>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thickBot="1" x14ac:dyDescent="0.3">
      <c r="A247" s="1"/>
      <c r="B247" s="5"/>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thickBot="1" x14ac:dyDescent="0.3">
      <c r="A248" s="1"/>
      <c r="B248" s="5"/>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thickBot="1" x14ac:dyDescent="0.3">
      <c r="A249" s="1"/>
      <c r="B249" s="5"/>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thickBot="1" x14ac:dyDescent="0.3">
      <c r="A250" s="1"/>
      <c r="B250" s="5"/>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thickBot="1" x14ac:dyDescent="0.3">
      <c r="A251" s="1"/>
      <c r="B251" s="5"/>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thickBot="1" x14ac:dyDescent="0.3">
      <c r="A252" s="1"/>
      <c r="B252" s="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thickBot="1" x14ac:dyDescent="0.3">
      <c r="A253" s="1"/>
      <c r="B253" s="5"/>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thickBot="1" x14ac:dyDescent="0.3">
      <c r="A254" s="1"/>
      <c r="B254" s="5"/>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thickBot="1" x14ac:dyDescent="0.3">
      <c r="A255" s="1"/>
      <c r="B255" s="5"/>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thickBot="1" x14ac:dyDescent="0.3">
      <c r="A256" s="1"/>
      <c r="B256" s="5"/>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thickBot="1" x14ac:dyDescent="0.3">
      <c r="A257" s="1"/>
      <c r="B257" s="5"/>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thickBot="1" x14ac:dyDescent="0.3">
      <c r="A258" s="1"/>
      <c r="B258" s="5"/>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thickBot="1" x14ac:dyDescent="0.3">
      <c r="A259" s="1"/>
      <c r="B259" s="5"/>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thickBot="1" x14ac:dyDescent="0.3">
      <c r="A260" s="1"/>
      <c r="B260" s="5"/>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thickBot="1" x14ac:dyDescent="0.3">
      <c r="A261" s="1"/>
      <c r="B261" s="5"/>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thickBot="1" x14ac:dyDescent="0.3">
      <c r="A262" s="1"/>
      <c r="B262" s="5"/>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thickBot="1" x14ac:dyDescent="0.3">
      <c r="A263" s="1"/>
      <c r="B263" s="5"/>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thickBot="1" x14ac:dyDescent="0.3">
      <c r="A264" s="1"/>
      <c r="B264" s="5"/>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thickBot="1" x14ac:dyDescent="0.3">
      <c r="A265" s="1"/>
      <c r="B265" s="5"/>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thickBot="1" x14ac:dyDescent="0.3">
      <c r="A266" s="1"/>
      <c r="B266" s="5"/>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thickBot="1" x14ac:dyDescent="0.3">
      <c r="A267" s="1"/>
      <c r="B267" s="5"/>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thickBot="1" x14ac:dyDescent="0.3">
      <c r="A268" s="1"/>
      <c r="B268" s="5"/>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thickBot="1" x14ac:dyDescent="0.3">
      <c r="A269" s="1"/>
      <c r="B269" s="5"/>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thickBot="1" x14ac:dyDescent="0.3">
      <c r="A270" s="1"/>
      <c r="B270" s="5"/>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thickBot="1" x14ac:dyDescent="0.3">
      <c r="A271" s="1"/>
      <c r="B271" s="5"/>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thickBot="1" x14ac:dyDescent="0.3">
      <c r="A272" s="1"/>
      <c r="B272" s="5"/>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thickBot="1" x14ac:dyDescent="0.3">
      <c r="A273" s="1"/>
      <c r="B273" s="5"/>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thickBot="1" x14ac:dyDescent="0.3">
      <c r="A274" s="1"/>
      <c r="B274" s="5"/>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thickBot="1" x14ac:dyDescent="0.3">
      <c r="A275" s="1"/>
      <c r="B275" s="5"/>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thickBot="1" x14ac:dyDescent="0.3">
      <c r="A276" s="1"/>
      <c r="B276" s="5"/>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thickBot="1" x14ac:dyDescent="0.3">
      <c r="A277" s="1"/>
      <c r="B277" s="5"/>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thickBot="1" x14ac:dyDescent="0.3">
      <c r="A278" s="1"/>
      <c r="B278" s="5"/>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thickBot="1" x14ac:dyDescent="0.3">
      <c r="A279" s="1"/>
      <c r="B279" s="5"/>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thickBot="1" x14ac:dyDescent="0.3">
      <c r="A280" s="1"/>
      <c r="B280" s="5"/>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thickBot="1" x14ac:dyDescent="0.3">
      <c r="A281" s="1"/>
      <c r="B281" s="5"/>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thickBot="1" x14ac:dyDescent="0.3">
      <c r="A282" s="1"/>
      <c r="B282" s="5"/>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thickBot="1" x14ac:dyDescent="0.3">
      <c r="A283" s="1"/>
      <c r="B283" s="5"/>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thickBot="1" x14ac:dyDescent="0.3">
      <c r="A284" s="1"/>
      <c r="B284" s="5"/>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thickBot="1" x14ac:dyDescent="0.3">
      <c r="A285" s="1"/>
      <c r="B285" s="5"/>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thickBot="1" x14ac:dyDescent="0.3">
      <c r="A286" s="1"/>
      <c r="B286" s="5"/>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thickBot="1" x14ac:dyDescent="0.3">
      <c r="A287" s="1"/>
      <c r="B287" s="5"/>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thickBot="1" x14ac:dyDescent="0.3">
      <c r="A288" s="1"/>
      <c r="B288" s="5"/>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thickBot="1" x14ac:dyDescent="0.3">
      <c r="A289" s="1"/>
      <c r="B289" s="5"/>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thickBot="1" x14ac:dyDescent="0.3">
      <c r="A290" s="1"/>
      <c r="B290" s="5"/>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thickBot="1" x14ac:dyDescent="0.3">
      <c r="A291" s="1"/>
      <c r="B291" s="5"/>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thickBot="1" x14ac:dyDescent="0.3">
      <c r="A292" s="1"/>
      <c r="B292" s="5"/>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thickBot="1" x14ac:dyDescent="0.3">
      <c r="A293" s="1"/>
      <c r="B293" s="5"/>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thickBot="1" x14ac:dyDescent="0.3">
      <c r="A294" s="1"/>
      <c r="B294" s="5"/>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thickBot="1" x14ac:dyDescent="0.3">
      <c r="A295" s="1"/>
      <c r="B295" s="5"/>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thickBot="1" x14ac:dyDescent="0.3">
      <c r="A296" s="1"/>
      <c r="B296" s="5"/>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thickBot="1" x14ac:dyDescent="0.3">
      <c r="A297" s="1"/>
      <c r="B297" s="5"/>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thickBot="1" x14ac:dyDescent="0.3">
      <c r="A298" s="1"/>
      <c r="B298" s="5"/>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thickBot="1" x14ac:dyDescent="0.3">
      <c r="A299" s="1"/>
      <c r="B299" s="5"/>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thickBot="1" x14ac:dyDescent="0.3">
      <c r="A300" s="1"/>
      <c r="B300" s="5"/>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thickBot="1" x14ac:dyDescent="0.3">
      <c r="A301" s="1"/>
      <c r="B301" s="5"/>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thickBot="1" x14ac:dyDescent="0.3">
      <c r="A302" s="1"/>
      <c r="B302" s="5"/>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thickBot="1" x14ac:dyDescent="0.3">
      <c r="A303" s="1"/>
      <c r="B303" s="5"/>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thickBot="1" x14ac:dyDescent="0.3">
      <c r="A304" s="1"/>
      <c r="B304" s="5"/>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thickBot="1" x14ac:dyDescent="0.3">
      <c r="A305" s="1"/>
      <c r="B305" s="5"/>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thickBot="1" x14ac:dyDescent="0.3">
      <c r="A306" s="1"/>
      <c r="B306" s="5"/>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thickBot="1" x14ac:dyDescent="0.3">
      <c r="A307" s="1"/>
      <c r="B307" s="5"/>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thickBot="1" x14ac:dyDescent="0.3">
      <c r="A308" s="1"/>
      <c r="B308" s="5"/>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thickBot="1" x14ac:dyDescent="0.3">
      <c r="A309" s="1"/>
      <c r="B309" s="5"/>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thickBot="1" x14ac:dyDescent="0.3">
      <c r="A310" s="1"/>
      <c r="B310" s="5"/>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thickBot="1" x14ac:dyDescent="0.3">
      <c r="A311" s="1"/>
      <c r="B311" s="5"/>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thickBot="1" x14ac:dyDescent="0.3">
      <c r="A312" s="1"/>
      <c r="B312" s="5"/>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thickBot="1" x14ac:dyDescent="0.3">
      <c r="A313" s="1"/>
      <c r="B313" s="5"/>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thickBot="1" x14ac:dyDescent="0.3">
      <c r="A314" s="1"/>
      <c r="B314" s="5"/>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thickBot="1" x14ac:dyDescent="0.3">
      <c r="A315" s="1"/>
      <c r="B315" s="5"/>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thickBot="1" x14ac:dyDescent="0.3">
      <c r="A316" s="1"/>
      <c r="B316" s="5"/>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thickBot="1" x14ac:dyDescent="0.3">
      <c r="A317" s="1"/>
      <c r="B317" s="5"/>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thickBot="1" x14ac:dyDescent="0.3">
      <c r="A318" s="1"/>
      <c r="B318" s="5"/>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thickBot="1" x14ac:dyDescent="0.3">
      <c r="A319" s="1"/>
      <c r="B319" s="5"/>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thickBot="1" x14ac:dyDescent="0.3">
      <c r="A320" s="1"/>
      <c r="B320" s="5"/>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thickBot="1" x14ac:dyDescent="0.3">
      <c r="A321" s="1"/>
      <c r="B321" s="5"/>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thickBot="1" x14ac:dyDescent="0.3">
      <c r="A322" s="1"/>
      <c r="B322" s="5"/>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thickBot="1" x14ac:dyDescent="0.3">
      <c r="A323" s="1"/>
      <c r="B323" s="5"/>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thickBot="1" x14ac:dyDescent="0.3">
      <c r="A324" s="1"/>
      <c r="B324" s="5"/>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thickBot="1" x14ac:dyDescent="0.3">
      <c r="A325" s="1"/>
      <c r="B325" s="5"/>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thickBot="1" x14ac:dyDescent="0.3">
      <c r="A326" s="1"/>
      <c r="B326" s="5"/>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thickBot="1" x14ac:dyDescent="0.3">
      <c r="A327" s="1"/>
      <c r="B327" s="5"/>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thickBot="1" x14ac:dyDescent="0.3">
      <c r="A328" s="1"/>
      <c r="B328" s="5"/>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thickBot="1" x14ac:dyDescent="0.3">
      <c r="A329" s="1"/>
      <c r="B329" s="5"/>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thickBot="1" x14ac:dyDescent="0.3">
      <c r="A330" s="1"/>
      <c r="B330" s="5"/>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thickBot="1" x14ac:dyDescent="0.3">
      <c r="A331" s="1"/>
      <c r="B331" s="5"/>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thickBot="1" x14ac:dyDescent="0.3">
      <c r="A332" s="1"/>
      <c r="B332" s="5"/>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thickBot="1" x14ac:dyDescent="0.3">
      <c r="A333" s="1"/>
      <c r="B333" s="5"/>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thickBot="1" x14ac:dyDescent="0.3">
      <c r="A334" s="1"/>
      <c r="B334" s="5"/>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thickBot="1" x14ac:dyDescent="0.3">
      <c r="A335" s="1"/>
      <c r="B335" s="5"/>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thickBot="1" x14ac:dyDescent="0.3">
      <c r="A336" s="1"/>
      <c r="B336" s="5"/>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thickBot="1" x14ac:dyDescent="0.3">
      <c r="A337" s="1"/>
      <c r="B337" s="5"/>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thickBot="1" x14ac:dyDescent="0.3">
      <c r="A338" s="1"/>
      <c r="B338" s="5"/>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thickBot="1" x14ac:dyDescent="0.3">
      <c r="A339" s="1"/>
      <c r="B339" s="5"/>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thickBot="1" x14ac:dyDescent="0.3">
      <c r="A340" s="1"/>
      <c r="B340" s="5"/>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thickBot="1" x14ac:dyDescent="0.3">
      <c r="A341" s="1"/>
      <c r="B341" s="5"/>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thickBot="1" x14ac:dyDescent="0.3">
      <c r="A342" s="1"/>
      <c r="B342" s="5"/>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thickBot="1" x14ac:dyDescent="0.3">
      <c r="A343" s="1"/>
      <c r="B343" s="5"/>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thickBot="1" x14ac:dyDescent="0.3">
      <c r="A344" s="1"/>
      <c r="B344" s="5"/>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thickBot="1" x14ac:dyDescent="0.3">
      <c r="A345" s="1"/>
      <c r="B345" s="5"/>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thickBot="1" x14ac:dyDescent="0.3">
      <c r="A346" s="1"/>
      <c r="B346" s="5"/>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thickBot="1" x14ac:dyDescent="0.3">
      <c r="A347" s="1"/>
      <c r="B347" s="5"/>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thickBot="1" x14ac:dyDescent="0.3">
      <c r="A348" s="1"/>
      <c r="B348" s="5"/>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thickBot="1" x14ac:dyDescent="0.3">
      <c r="A349" s="1"/>
      <c r="B349" s="5"/>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thickBot="1" x14ac:dyDescent="0.3">
      <c r="A350" s="1"/>
      <c r="B350" s="5"/>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thickBot="1" x14ac:dyDescent="0.3">
      <c r="A351" s="1"/>
      <c r="B351" s="5"/>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thickBot="1" x14ac:dyDescent="0.3">
      <c r="A352" s="1"/>
      <c r="B352" s="5"/>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thickBot="1" x14ac:dyDescent="0.3">
      <c r="A353" s="1"/>
      <c r="B353" s="5"/>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thickBot="1" x14ac:dyDescent="0.3">
      <c r="A354" s="1"/>
      <c r="B354" s="5"/>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thickBot="1" x14ac:dyDescent="0.3">
      <c r="A355" s="1"/>
      <c r="B355" s="5"/>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thickBot="1" x14ac:dyDescent="0.3">
      <c r="A356" s="1"/>
      <c r="B356" s="5"/>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thickBot="1" x14ac:dyDescent="0.3">
      <c r="A357" s="1"/>
      <c r="B357" s="5"/>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thickBot="1" x14ac:dyDescent="0.3">
      <c r="A358" s="1"/>
      <c r="B358" s="5"/>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thickBot="1" x14ac:dyDescent="0.3">
      <c r="A359" s="1"/>
      <c r="B359" s="5"/>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thickBot="1" x14ac:dyDescent="0.3">
      <c r="A360" s="1"/>
      <c r="B360" s="5"/>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thickBot="1" x14ac:dyDescent="0.3">
      <c r="A361" s="1"/>
      <c r="B361" s="5"/>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thickBot="1" x14ac:dyDescent="0.3">
      <c r="A362" s="1"/>
      <c r="B362" s="5"/>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thickBot="1" x14ac:dyDescent="0.3">
      <c r="A363" s="1"/>
      <c r="B363" s="5"/>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thickBot="1" x14ac:dyDescent="0.3">
      <c r="A364" s="1"/>
      <c r="B364" s="5"/>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thickBot="1" x14ac:dyDescent="0.3">
      <c r="A365" s="1"/>
      <c r="B365" s="5"/>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thickBot="1" x14ac:dyDescent="0.3">
      <c r="A366" s="1"/>
      <c r="B366" s="5"/>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thickBot="1" x14ac:dyDescent="0.3">
      <c r="A367" s="1"/>
      <c r="B367" s="5"/>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thickBot="1" x14ac:dyDescent="0.3">
      <c r="A368" s="1"/>
      <c r="B368" s="5"/>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thickBot="1" x14ac:dyDescent="0.3">
      <c r="A369" s="1"/>
      <c r="B369" s="5"/>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thickBot="1" x14ac:dyDescent="0.3">
      <c r="A370" s="1"/>
      <c r="B370" s="5"/>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thickBot="1" x14ac:dyDescent="0.3">
      <c r="A371" s="1"/>
      <c r="B371" s="5"/>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thickBot="1" x14ac:dyDescent="0.3">
      <c r="A372" s="1"/>
      <c r="B372" s="5"/>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thickBot="1" x14ac:dyDescent="0.3">
      <c r="A373" s="1"/>
      <c r="B373" s="5"/>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thickBot="1" x14ac:dyDescent="0.3">
      <c r="A374" s="1"/>
      <c r="B374" s="5"/>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thickBot="1" x14ac:dyDescent="0.3">
      <c r="A375" s="1"/>
      <c r="B375" s="5"/>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thickBot="1" x14ac:dyDescent="0.3">
      <c r="A376" s="1"/>
      <c r="B376" s="5"/>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thickBot="1" x14ac:dyDescent="0.3">
      <c r="A377" s="1"/>
      <c r="B377" s="5"/>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thickBot="1" x14ac:dyDescent="0.3">
      <c r="A378" s="1"/>
      <c r="B378" s="5"/>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thickBot="1" x14ac:dyDescent="0.3">
      <c r="A379" s="1"/>
      <c r="B379" s="5"/>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thickBot="1" x14ac:dyDescent="0.3">
      <c r="A380" s="1"/>
      <c r="B380" s="5"/>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thickBot="1" x14ac:dyDescent="0.3">
      <c r="A381" s="1"/>
      <c r="B381" s="5"/>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thickBot="1" x14ac:dyDescent="0.3">
      <c r="A382" s="1"/>
      <c r="B382" s="5"/>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thickBot="1" x14ac:dyDescent="0.3">
      <c r="A383" s="1"/>
      <c r="B383" s="5"/>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thickBot="1" x14ac:dyDescent="0.3">
      <c r="A384" s="1"/>
      <c r="B384" s="5"/>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thickBot="1" x14ac:dyDescent="0.3">
      <c r="A385" s="1"/>
      <c r="B385" s="5"/>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thickBot="1" x14ac:dyDescent="0.3">
      <c r="A386" s="1"/>
      <c r="B386" s="5"/>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thickBot="1" x14ac:dyDescent="0.3">
      <c r="A387" s="1"/>
      <c r="B387" s="5"/>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thickBot="1" x14ac:dyDescent="0.3">
      <c r="A388" s="1"/>
      <c r="B388" s="5"/>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thickBot="1" x14ac:dyDescent="0.3">
      <c r="A389" s="1"/>
      <c r="B389" s="5"/>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thickBot="1" x14ac:dyDescent="0.3">
      <c r="A390" s="1"/>
      <c r="B390" s="5"/>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thickBot="1" x14ac:dyDescent="0.3">
      <c r="A391" s="1"/>
      <c r="B391" s="5"/>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thickBot="1" x14ac:dyDescent="0.3">
      <c r="A392" s="1"/>
      <c r="B392" s="5"/>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thickBot="1" x14ac:dyDescent="0.3">
      <c r="A393" s="1"/>
      <c r="B393" s="5"/>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thickBot="1" x14ac:dyDescent="0.3">
      <c r="A394" s="1"/>
      <c r="B394" s="5"/>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thickBot="1" x14ac:dyDescent="0.3">
      <c r="A395" s="1"/>
      <c r="B395" s="5"/>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thickBot="1" x14ac:dyDescent="0.3">
      <c r="A396" s="1"/>
      <c r="B396" s="5"/>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thickBot="1" x14ac:dyDescent="0.3">
      <c r="A397" s="1"/>
      <c r="B397" s="5"/>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thickBot="1" x14ac:dyDescent="0.3">
      <c r="A398" s="1"/>
      <c r="B398" s="5"/>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thickBot="1" x14ac:dyDescent="0.3">
      <c r="A399" s="1"/>
      <c r="B399" s="5"/>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thickBot="1" x14ac:dyDescent="0.3">
      <c r="A400" s="1"/>
      <c r="B400" s="5"/>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thickBot="1" x14ac:dyDescent="0.3">
      <c r="A401" s="1"/>
      <c r="B401" s="5"/>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thickBot="1" x14ac:dyDescent="0.3">
      <c r="A402" s="1"/>
      <c r="B402" s="5"/>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thickBot="1" x14ac:dyDescent="0.3">
      <c r="A403" s="1"/>
      <c r="B403" s="5"/>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thickBot="1" x14ac:dyDescent="0.3">
      <c r="A404" s="1"/>
      <c r="B404" s="5"/>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thickBot="1" x14ac:dyDescent="0.3">
      <c r="A405" s="1"/>
      <c r="B405" s="5"/>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thickBot="1" x14ac:dyDescent="0.3">
      <c r="A406" s="1"/>
      <c r="B406" s="5"/>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thickBot="1" x14ac:dyDescent="0.3">
      <c r="A407" s="1"/>
      <c r="B407" s="5"/>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thickBot="1" x14ac:dyDescent="0.3">
      <c r="A408" s="1"/>
      <c r="B408" s="5"/>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thickBot="1" x14ac:dyDescent="0.3">
      <c r="A409" s="1"/>
      <c r="B409" s="5"/>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thickBot="1" x14ac:dyDescent="0.3">
      <c r="A410" s="1"/>
      <c r="B410" s="5"/>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thickBot="1" x14ac:dyDescent="0.3">
      <c r="A411" s="1"/>
      <c r="B411" s="5"/>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thickBot="1" x14ac:dyDescent="0.3">
      <c r="A412" s="1"/>
      <c r="B412" s="5"/>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thickBot="1" x14ac:dyDescent="0.3">
      <c r="A413" s="1"/>
      <c r="B413" s="5"/>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thickBot="1" x14ac:dyDescent="0.3">
      <c r="A414" s="1"/>
      <c r="B414" s="5"/>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thickBot="1" x14ac:dyDescent="0.3">
      <c r="A415" s="1"/>
      <c r="B415" s="5"/>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thickBot="1" x14ac:dyDescent="0.3">
      <c r="A416" s="1"/>
      <c r="B416" s="5"/>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thickBot="1" x14ac:dyDescent="0.3">
      <c r="A417" s="1"/>
      <c r="B417" s="5"/>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thickBot="1" x14ac:dyDescent="0.3">
      <c r="A418" s="1"/>
      <c r="B418" s="5"/>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thickBot="1" x14ac:dyDescent="0.3">
      <c r="A419" s="1"/>
      <c r="B419" s="5"/>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thickBot="1" x14ac:dyDescent="0.3">
      <c r="A420" s="1"/>
      <c r="B420" s="5"/>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thickBot="1" x14ac:dyDescent="0.3">
      <c r="A421" s="1"/>
      <c r="B421" s="5"/>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thickBot="1" x14ac:dyDescent="0.3">
      <c r="A422" s="1"/>
      <c r="B422" s="5"/>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thickBot="1" x14ac:dyDescent="0.3">
      <c r="A423" s="1"/>
      <c r="B423" s="5"/>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thickBot="1" x14ac:dyDescent="0.3">
      <c r="A424" s="1"/>
      <c r="B424" s="5"/>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thickBot="1" x14ac:dyDescent="0.3">
      <c r="A425" s="1"/>
      <c r="B425" s="5"/>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thickBot="1" x14ac:dyDescent="0.3">
      <c r="A426" s="1"/>
      <c r="B426" s="5"/>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thickBot="1" x14ac:dyDescent="0.3">
      <c r="A427" s="1"/>
      <c r="B427" s="5"/>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thickBot="1" x14ac:dyDescent="0.3">
      <c r="A428" s="1"/>
      <c r="B428" s="5"/>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thickBot="1" x14ac:dyDescent="0.3">
      <c r="A429" s="1"/>
      <c r="B429" s="5"/>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thickBot="1" x14ac:dyDescent="0.3">
      <c r="A430" s="1"/>
      <c r="B430" s="5"/>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thickBot="1" x14ac:dyDescent="0.3">
      <c r="A431" s="1"/>
      <c r="B431" s="5"/>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thickBot="1" x14ac:dyDescent="0.3">
      <c r="A432" s="1"/>
      <c r="B432" s="5"/>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thickBot="1" x14ac:dyDescent="0.3">
      <c r="A433" s="1"/>
      <c r="B433" s="5"/>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thickBot="1" x14ac:dyDescent="0.3">
      <c r="A434" s="1"/>
      <c r="B434" s="5"/>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thickBot="1" x14ac:dyDescent="0.3">
      <c r="A435" s="1"/>
      <c r="B435" s="5"/>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thickBot="1" x14ac:dyDescent="0.3">
      <c r="A436" s="1"/>
      <c r="B436" s="5"/>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thickBot="1" x14ac:dyDescent="0.3">
      <c r="A437" s="1"/>
      <c r="B437" s="5"/>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thickBot="1" x14ac:dyDescent="0.3">
      <c r="A438" s="1"/>
      <c r="B438" s="5"/>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thickBot="1" x14ac:dyDescent="0.3">
      <c r="A439" s="1"/>
      <c r="B439" s="5"/>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thickBot="1" x14ac:dyDescent="0.3">
      <c r="A440" s="1"/>
      <c r="B440" s="5"/>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thickBot="1" x14ac:dyDescent="0.3">
      <c r="A441" s="1"/>
      <c r="B441" s="5"/>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thickBot="1" x14ac:dyDescent="0.3">
      <c r="A442" s="1"/>
      <c r="B442" s="5"/>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thickBot="1" x14ac:dyDescent="0.3">
      <c r="A443" s="1"/>
      <c r="B443" s="5"/>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thickBot="1" x14ac:dyDescent="0.3">
      <c r="A444" s="1"/>
      <c r="B444" s="5"/>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thickBot="1" x14ac:dyDescent="0.3">
      <c r="A445" s="1"/>
      <c r="B445" s="5"/>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thickBot="1" x14ac:dyDescent="0.3">
      <c r="A446" s="1"/>
      <c r="B446" s="5"/>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thickBot="1" x14ac:dyDescent="0.3">
      <c r="A447" s="1"/>
      <c r="B447" s="5"/>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thickBot="1" x14ac:dyDescent="0.3">
      <c r="A448" s="1"/>
      <c r="B448" s="5"/>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thickBot="1" x14ac:dyDescent="0.3">
      <c r="A449" s="1"/>
      <c r="B449" s="5"/>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thickBot="1" x14ac:dyDescent="0.3">
      <c r="A450" s="1"/>
      <c r="B450" s="5"/>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thickBot="1" x14ac:dyDescent="0.3">
      <c r="A451" s="1"/>
      <c r="B451" s="5"/>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thickBot="1" x14ac:dyDescent="0.3">
      <c r="A452" s="1"/>
      <c r="B452" s="5"/>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thickBot="1" x14ac:dyDescent="0.3">
      <c r="A453" s="1"/>
      <c r="B453" s="5"/>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thickBot="1" x14ac:dyDescent="0.3">
      <c r="A454" s="1"/>
      <c r="B454" s="5"/>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thickBot="1" x14ac:dyDescent="0.3">
      <c r="A455" s="1"/>
      <c r="B455" s="5"/>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thickBot="1" x14ac:dyDescent="0.3">
      <c r="A456" s="1"/>
      <c r="B456" s="5"/>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thickBot="1" x14ac:dyDescent="0.3">
      <c r="A457" s="1"/>
      <c r="B457" s="5"/>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thickBot="1" x14ac:dyDescent="0.3">
      <c r="A458" s="1"/>
      <c r="B458" s="5"/>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thickBot="1" x14ac:dyDescent="0.3">
      <c r="A459" s="1"/>
      <c r="B459" s="5"/>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thickBot="1" x14ac:dyDescent="0.3">
      <c r="A460" s="1"/>
      <c r="B460" s="5"/>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thickBot="1" x14ac:dyDescent="0.3">
      <c r="A461" s="1"/>
      <c r="B461" s="5"/>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thickBot="1" x14ac:dyDescent="0.3">
      <c r="A462" s="1"/>
      <c r="B462" s="5"/>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thickBot="1" x14ac:dyDescent="0.3">
      <c r="A463" s="1"/>
      <c r="B463" s="5"/>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thickBot="1" x14ac:dyDescent="0.3">
      <c r="A464" s="1"/>
      <c r="B464" s="5"/>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thickBot="1" x14ac:dyDescent="0.3">
      <c r="A465" s="1"/>
      <c r="B465" s="5"/>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thickBot="1" x14ac:dyDescent="0.3">
      <c r="A466" s="1"/>
      <c r="B466" s="5"/>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thickBot="1" x14ac:dyDescent="0.3">
      <c r="A467" s="1"/>
      <c r="B467" s="5"/>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thickBot="1" x14ac:dyDescent="0.3">
      <c r="A468" s="1"/>
      <c r="B468" s="5"/>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thickBot="1" x14ac:dyDescent="0.3">
      <c r="A469" s="1"/>
      <c r="B469" s="5"/>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thickBot="1" x14ac:dyDescent="0.3">
      <c r="A470" s="1"/>
      <c r="B470" s="5"/>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thickBot="1" x14ac:dyDescent="0.3">
      <c r="A471" s="1"/>
      <c r="B471" s="5"/>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thickBot="1" x14ac:dyDescent="0.3">
      <c r="A472" s="1"/>
      <c r="B472" s="5"/>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thickBot="1" x14ac:dyDescent="0.3">
      <c r="A473" s="1"/>
      <c r="B473" s="5"/>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thickBot="1" x14ac:dyDescent="0.3">
      <c r="A474" s="1"/>
      <c r="B474" s="5"/>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thickBot="1" x14ac:dyDescent="0.3">
      <c r="A475" s="1"/>
      <c r="B475" s="5"/>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thickBot="1" x14ac:dyDescent="0.3">
      <c r="A476" s="1"/>
      <c r="B476" s="5"/>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thickBot="1" x14ac:dyDescent="0.3">
      <c r="A477" s="1"/>
      <c r="B477" s="5"/>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thickBot="1" x14ac:dyDescent="0.3">
      <c r="A478" s="1"/>
      <c r="B478" s="5"/>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thickBot="1" x14ac:dyDescent="0.3">
      <c r="A479" s="1"/>
      <c r="B479" s="5"/>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thickBot="1" x14ac:dyDescent="0.3">
      <c r="A480" s="1"/>
      <c r="B480" s="5"/>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thickBot="1" x14ac:dyDescent="0.3">
      <c r="A481" s="1"/>
      <c r="B481" s="5"/>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thickBot="1" x14ac:dyDescent="0.3">
      <c r="A482" s="1"/>
      <c r="B482" s="5"/>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thickBot="1" x14ac:dyDescent="0.3">
      <c r="A483" s="1"/>
      <c r="B483" s="5"/>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thickBot="1" x14ac:dyDescent="0.3">
      <c r="A484" s="1"/>
      <c r="B484" s="5"/>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thickBot="1" x14ac:dyDescent="0.3">
      <c r="A485" s="1"/>
      <c r="B485" s="5"/>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thickBot="1" x14ac:dyDescent="0.3">
      <c r="A486" s="1"/>
      <c r="B486" s="5"/>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thickBot="1" x14ac:dyDescent="0.3">
      <c r="A487" s="1"/>
      <c r="B487" s="5"/>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thickBot="1" x14ac:dyDescent="0.3">
      <c r="A488" s="1"/>
      <c r="B488" s="5"/>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thickBot="1" x14ac:dyDescent="0.3">
      <c r="A489" s="1"/>
      <c r="B489" s="5"/>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thickBot="1" x14ac:dyDescent="0.3">
      <c r="A490" s="1"/>
      <c r="B490" s="5"/>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thickBot="1" x14ac:dyDescent="0.3">
      <c r="A491" s="1"/>
      <c r="B491" s="5"/>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thickBot="1" x14ac:dyDescent="0.3">
      <c r="A492" s="1"/>
      <c r="B492" s="5"/>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thickBot="1" x14ac:dyDescent="0.3">
      <c r="A493" s="1"/>
      <c r="B493" s="5"/>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thickBot="1" x14ac:dyDescent="0.3">
      <c r="A494" s="1"/>
      <c r="B494" s="5"/>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thickBot="1" x14ac:dyDescent="0.3">
      <c r="A495" s="1"/>
      <c r="B495" s="5"/>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thickBot="1" x14ac:dyDescent="0.3">
      <c r="A496" s="1"/>
      <c r="B496" s="5"/>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thickBot="1" x14ac:dyDescent="0.3">
      <c r="A497" s="1"/>
      <c r="B497" s="5"/>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thickBot="1" x14ac:dyDescent="0.3">
      <c r="A498" s="1"/>
      <c r="B498" s="5"/>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thickBot="1" x14ac:dyDescent="0.3">
      <c r="A499" s="1"/>
      <c r="B499" s="5"/>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thickBot="1" x14ac:dyDescent="0.3">
      <c r="A500" s="1"/>
      <c r="B500" s="5"/>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thickBot="1" x14ac:dyDescent="0.3">
      <c r="A501" s="1"/>
      <c r="B501" s="5"/>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thickBot="1" x14ac:dyDescent="0.3">
      <c r="A502" s="1"/>
      <c r="B502" s="5"/>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thickBot="1" x14ac:dyDescent="0.3">
      <c r="A503" s="1"/>
      <c r="B503" s="5"/>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thickBot="1" x14ac:dyDescent="0.3">
      <c r="A504" s="1"/>
      <c r="B504" s="5"/>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thickBot="1" x14ac:dyDescent="0.3">
      <c r="A505" s="1"/>
      <c r="B505" s="5"/>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thickBot="1" x14ac:dyDescent="0.3">
      <c r="A506" s="1"/>
      <c r="B506" s="5"/>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thickBot="1" x14ac:dyDescent="0.3">
      <c r="A507" s="1"/>
      <c r="B507" s="5"/>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thickBot="1" x14ac:dyDescent="0.3">
      <c r="A508" s="1"/>
      <c r="B508" s="5"/>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thickBot="1" x14ac:dyDescent="0.3">
      <c r="A509" s="1"/>
      <c r="B509" s="5"/>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thickBot="1" x14ac:dyDescent="0.3">
      <c r="A510" s="1"/>
      <c r="B510" s="5"/>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thickBot="1" x14ac:dyDescent="0.3">
      <c r="A511" s="1"/>
      <c r="B511" s="5"/>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thickBot="1" x14ac:dyDescent="0.3">
      <c r="A512" s="1"/>
      <c r="B512" s="5"/>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thickBot="1" x14ac:dyDescent="0.3">
      <c r="A513" s="1"/>
      <c r="B513" s="5"/>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thickBot="1" x14ac:dyDescent="0.3">
      <c r="A514" s="1"/>
      <c r="B514" s="5"/>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thickBot="1" x14ac:dyDescent="0.3">
      <c r="A515" s="1"/>
      <c r="B515" s="5"/>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thickBot="1" x14ac:dyDescent="0.3">
      <c r="A516" s="1"/>
      <c r="B516" s="5"/>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thickBot="1" x14ac:dyDescent="0.3">
      <c r="A517" s="1"/>
      <c r="B517" s="5"/>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thickBot="1" x14ac:dyDescent="0.3">
      <c r="A518" s="1"/>
      <c r="B518" s="5"/>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thickBot="1" x14ac:dyDescent="0.3">
      <c r="A519" s="1"/>
      <c r="B519" s="5"/>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thickBot="1" x14ac:dyDescent="0.3">
      <c r="A520" s="1"/>
      <c r="B520" s="5"/>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thickBot="1" x14ac:dyDescent="0.3">
      <c r="A521" s="1"/>
      <c r="B521" s="5"/>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thickBot="1" x14ac:dyDescent="0.3">
      <c r="A522" s="1"/>
      <c r="B522" s="5"/>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thickBot="1" x14ac:dyDescent="0.3">
      <c r="A523" s="1"/>
      <c r="B523" s="5"/>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thickBot="1" x14ac:dyDescent="0.3">
      <c r="A524" s="1"/>
      <c r="B524" s="5"/>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thickBot="1" x14ac:dyDescent="0.3">
      <c r="A525" s="1"/>
      <c r="B525" s="5"/>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thickBot="1" x14ac:dyDescent="0.3">
      <c r="A526" s="1"/>
      <c r="B526" s="5"/>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thickBot="1" x14ac:dyDescent="0.3">
      <c r="A527" s="1"/>
      <c r="B527" s="5"/>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thickBot="1" x14ac:dyDescent="0.3">
      <c r="A528" s="1"/>
      <c r="B528" s="5"/>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thickBot="1" x14ac:dyDescent="0.3">
      <c r="A529" s="1"/>
      <c r="B529" s="5"/>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thickBot="1" x14ac:dyDescent="0.3">
      <c r="A530" s="1"/>
      <c r="B530" s="5"/>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thickBot="1" x14ac:dyDescent="0.3">
      <c r="A531" s="1"/>
      <c r="B531" s="5"/>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thickBot="1" x14ac:dyDescent="0.3">
      <c r="A532" s="1"/>
      <c r="B532" s="5"/>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thickBot="1" x14ac:dyDescent="0.3">
      <c r="A533" s="1"/>
      <c r="B533" s="5"/>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thickBot="1" x14ac:dyDescent="0.3">
      <c r="A534" s="1"/>
      <c r="B534" s="5"/>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thickBot="1" x14ac:dyDescent="0.3">
      <c r="A535" s="1"/>
      <c r="B535" s="5"/>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thickBot="1" x14ac:dyDescent="0.3">
      <c r="A536" s="1"/>
      <c r="B536" s="5"/>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thickBot="1" x14ac:dyDescent="0.3">
      <c r="A537" s="1"/>
      <c r="B537" s="5"/>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thickBot="1" x14ac:dyDescent="0.3">
      <c r="A538" s="1"/>
      <c r="B538" s="5"/>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thickBot="1" x14ac:dyDescent="0.3">
      <c r="A539" s="1"/>
      <c r="B539" s="5"/>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thickBot="1" x14ac:dyDescent="0.3">
      <c r="A540" s="1"/>
      <c r="B540" s="5"/>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thickBot="1" x14ac:dyDescent="0.3">
      <c r="A541" s="1"/>
      <c r="B541" s="5"/>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thickBot="1" x14ac:dyDescent="0.3">
      <c r="A542" s="1"/>
      <c r="B542" s="5"/>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thickBot="1" x14ac:dyDescent="0.3">
      <c r="A543" s="1"/>
      <c r="B543" s="5"/>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thickBot="1" x14ac:dyDescent="0.3">
      <c r="A544" s="1"/>
      <c r="B544" s="5"/>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thickBot="1" x14ac:dyDescent="0.3">
      <c r="A545" s="1"/>
      <c r="B545" s="5"/>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thickBot="1" x14ac:dyDescent="0.3">
      <c r="A546" s="1"/>
      <c r="B546" s="5"/>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thickBot="1" x14ac:dyDescent="0.3">
      <c r="A547" s="1"/>
      <c r="B547" s="5"/>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thickBot="1" x14ac:dyDescent="0.3">
      <c r="A548" s="1"/>
      <c r="B548" s="5"/>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thickBot="1" x14ac:dyDescent="0.3">
      <c r="A549" s="1"/>
      <c r="B549" s="5"/>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thickBot="1" x14ac:dyDescent="0.3">
      <c r="A550" s="1"/>
      <c r="B550" s="5"/>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thickBot="1" x14ac:dyDescent="0.3">
      <c r="A551" s="1"/>
      <c r="B551" s="5"/>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thickBot="1" x14ac:dyDescent="0.3">
      <c r="A552" s="1"/>
      <c r="B552" s="5"/>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thickBot="1" x14ac:dyDescent="0.3">
      <c r="A553" s="1"/>
      <c r="B553" s="5"/>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thickBot="1" x14ac:dyDescent="0.3">
      <c r="A554" s="1"/>
      <c r="B554" s="5"/>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thickBot="1" x14ac:dyDescent="0.3">
      <c r="A555" s="1"/>
      <c r="B555" s="5"/>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thickBot="1" x14ac:dyDescent="0.3">
      <c r="A556" s="1"/>
      <c r="B556" s="5"/>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thickBot="1" x14ac:dyDescent="0.3">
      <c r="A557" s="1"/>
      <c r="B557" s="5"/>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thickBot="1" x14ac:dyDescent="0.3">
      <c r="A558" s="1"/>
      <c r="B558" s="5"/>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thickBot="1" x14ac:dyDescent="0.3">
      <c r="A559" s="1"/>
      <c r="B559" s="5"/>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thickBot="1" x14ac:dyDescent="0.3">
      <c r="A560" s="1"/>
      <c r="B560" s="5"/>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thickBot="1" x14ac:dyDescent="0.3">
      <c r="A561" s="1"/>
      <c r="B561" s="5"/>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thickBot="1" x14ac:dyDescent="0.3">
      <c r="A562" s="1"/>
      <c r="B562" s="5"/>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thickBot="1" x14ac:dyDescent="0.3">
      <c r="A563" s="1"/>
      <c r="B563" s="5"/>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thickBot="1" x14ac:dyDescent="0.3">
      <c r="A564" s="1"/>
      <c r="B564" s="5"/>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thickBot="1" x14ac:dyDescent="0.3">
      <c r="A565" s="1"/>
      <c r="B565" s="5"/>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thickBot="1" x14ac:dyDescent="0.3">
      <c r="A566" s="1"/>
      <c r="B566" s="5"/>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thickBot="1" x14ac:dyDescent="0.3">
      <c r="A567" s="1"/>
      <c r="B567" s="5"/>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thickBot="1" x14ac:dyDescent="0.3">
      <c r="A568" s="1"/>
      <c r="B568" s="5"/>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thickBot="1" x14ac:dyDescent="0.3">
      <c r="A569" s="1"/>
      <c r="B569" s="5"/>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thickBot="1" x14ac:dyDescent="0.3">
      <c r="A570" s="1"/>
      <c r="B570" s="5"/>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thickBot="1" x14ac:dyDescent="0.3">
      <c r="A571" s="1"/>
      <c r="B571" s="5"/>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thickBot="1" x14ac:dyDescent="0.3">
      <c r="A572" s="1"/>
      <c r="B572" s="5"/>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thickBot="1" x14ac:dyDescent="0.3">
      <c r="A573" s="1"/>
      <c r="B573" s="5"/>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thickBot="1" x14ac:dyDescent="0.3">
      <c r="A574" s="1"/>
      <c r="B574" s="5"/>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thickBot="1" x14ac:dyDescent="0.3">
      <c r="A575" s="1"/>
      <c r="B575" s="5"/>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thickBot="1" x14ac:dyDescent="0.3">
      <c r="A576" s="1"/>
      <c r="B576" s="5"/>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thickBot="1" x14ac:dyDescent="0.3">
      <c r="A577" s="1"/>
      <c r="B577" s="5"/>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thickBot="1" x14ac:dyDescent="0.3">
      <c r="A578" s="1"/>
      <c r="B578" s="5"/>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thickBot="1" x14ac:dyDescent="0.3">
      <c r="A579" s="1"/>
      <c r="B579" s="5"/>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thickBot="1" x14ac:dyDescent="0.3">
      <c r="A580" s="1"/>
      <c r="B580" s="5"/>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thickBot="1" x14ac:dyDescent="0.3">
      <c r="A581" s="1"/>
      <c r="B581" s="5"/>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thickBot="1" x14ac:dyDescent="0.3">
      <c r="A582" s="1"/>
      <c r="B582" s="5"/>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thickBot="1" x14ac:dyDescent="0.3">
      <c r="A583" s="1"/>
      <c r="B583" s="5"/>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thickBot="1" x14ac:dyDescent="0.3">
      <c r="A584" s="1"/>
      <c r="B584" s="5"/>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thickBot="1" x14ac:dyDescent="0.3">
      <c r="A585" s="1"/>
      <c r="B585" s="5"/>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thickBot="1" x14ac:dyDescent="0.3">
      <c r="A586" s="1"/>
      <c r="B586" s="5"/>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thickBot="1" x14ac:dyDescent="0.3">
      <c r="A587" s="1"/>
      <c r="B587" s="5"/>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thickBot="1" x14ac:dyDescent="0.3">
      <c r="A588" s="1"/>
      <c r="B588" s="5"/>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thickBot="1" x14ac:dyDescent="0.3">
      <c r="A589" s="1"/>
      <c r="B589" s="5"/>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thickBot="1" x14ac:dyDescent="0.3">
      <c r="A590" s="1"/>
      <c r="B590" s="5"/>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thickBot="1" x14ac:dyDescent="0.3">
      <c r="A591" s="1"/>
      <c r="B591" s="5"/>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thickBot="1" x14ac:dyDescent="0.3">
      <c r="A592" s="1"/>
      <c r="B592" s="5"/>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thickBot="1" x14ac:dyDescent="0.3">
      <c r="A593" s="1"/>
      <c r="B593" s="5"/>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thickBot="1" x14ac:dyDescent="0.3">
      <c r="A594" s="1"/>
      <c r="B594" s="5"/>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thickBot="1" x14ac:dyDescent="0.3">
      <c r="A595" s="1"/>
      <c r="B595" s="5"/>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thickBot="1" x14ac:dyDescent="0.3">
      <c r="A596" s="1"/>
      <c r="B596" s="5"/>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thickBot="1" x14ac:dyDescent="0.3">
      <c r="A597" s="1"/>
      <c r="B597" s="5"/>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thickBot="1" x14ac:dyDescent="0.3">
      <c r="A598" s="1"/>
      <c r="B598" s="5"/>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thickBot="1" x14ac:dyDescent="0.3">
      <c r="A599" s="1"/>
      <c r="B599" s="5"/>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thickBot="1" x14ac:dyDescent="0.3">
      <c r="A600" s="1"/>
      <c r="B600" s="5"/>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thickBot="1" x14ac:dyDescent="0.3">
      <c r="A601" s="1"/>
      <c r="B601" s="5"/>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thickBot="1" x14ac:dyDescent="0.3">
      <c r="A602" s="1"/>
      <c r="B602" s="5"/>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thickBot="1" x14ac:dyDescent="0.3">
      <c r="A603" s="1"/>
      <c r="B603" s="5"/>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thickBot="1" x14ac:dyDescent="0.3">
      <c r="A604" s="1"/>
      <c r="B604" s="5"/>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thickBot="1" x14ac:dyDescent="0.3">
      <c r="A605" s="1"/>
      <c r="B605" s="5"/>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thickBot="1" x14ac:dyDescent="0.3">
      <c r="A606" s="1"/>
      <c r="B606" s="5"/>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thickBot="1" x14ac:dyDescent="0.3">
      <c r="A607" s="1"/>
      <c r="B607" s="5"/>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thickBot="1" x14ac:dyDescent="0.3">
      <c r="A608" s="1"/>
      <c r="B608" s="5"/>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thickBot="1" x14ac:dyDescent="0.3">
      <c r="A609" s="1"/>
      <c r="B609" s="5"/>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thickBot="1" x14ac:dyDescent="0.3">
      <c r="A610" s="1"/>
      <c r="B610" s="5"/>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thickBot="1" x14ac:dyDescent="0.3">
      <c r="A611" s="1"/>
      <c r="B611" s="5"/>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thickBot="1" x14ac:dyDescent="0.3">
      <c r="A612" s="1"/>
      <c r="B612" s="5"/>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thickBot="1" x14ac:dyDescent="0.3">
      <c r="A613" s="1"/>
      <c r="B613" s="5"/>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thickBot="1" x14ac:dyDescent="0.3">
      <c r="A614" s="1"/>
      <c r="B614" s="5"/>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thickBot="1" x14ac:dyDescent="0.3">
      <c r="A615" s="1"/>
      <c r="B615" s="5"/>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thickBot="1" x14ac:dyDescent="0.3">
      <c r="A616" s="1"/>
      <c r="B616" s="5"/>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thickBot="1" x14ac:dyDescent="0.3">
      <c r="A617" s="1"/>
      <c r="B617" s="5"/>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thickBot="1" x14ac:dyDescent="0.3">
      <c r="A618" s="1"/>
      <c r="B618" s="5"/>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thickBot="1" x14ac:dyDescent="0.3">
      <c r="A619" s="1"/>
      <c r="B619" s="5"/>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thickBot="1" x14ac:dyDescent="0.3">
      <c r="A620" s="1"/>
      <c r="B620" s="5"/>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thickBot="1" x14ac:dyDescent="0.3">
      <c r="A621" s="1"/>
      <c r="B621" s="5"/>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thickBot="1" x14ac:dyDescent="0.3">
      <c r="A622" s="1"/>
      <c r="B622" s="5"/>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thickBot="1" x14ac:dyDescent="0.3">
      <c r="A623" s="1"/>
      <c r="B623" s="5"/>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thickBot="1" x14ac:dyDescent="0.3">
      <c r="A624" s="1"/>
      <c r="B624" s="5"/>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thickBot="1" x14ac:dyDescent="0.3">
      <c r="A625" s="1"/>
      <c r="B625" s="5"/>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thickBot="1" x14ac:dyDescent="0.3">
      <c r="A626" s="1"/>
      <c r="B626" s="5"/>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thickBot="1" x14ac:dyDescent="0.3">
      <c r="A627" s="1"/>
      <c r="B627" s="5"/>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thickBot="1" x14ac:dyDescent="0.3">
      <c r="A628" s="1"/>
      <c r="B628" s="5"/>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thickBot="1" x14ac:dyDescent="0.3">
      <c r="A629" s="1"/>
      <c r="B629" s="5"/>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thickBot="1" x14ac:dyDescent="0.3">
      <c r="A630" s="1"/>
      <c r="B630" s="5"/>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thickBot="1" x14ac:dyDescent="0.3">
      <c r="A631" s="1"/>
      <c r="B631" s="5"/>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thickBot="1" x14ac:dyDescent="0.3">
      <c r="A632" s="1"/>
      <c r="B632" s="5"/>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thickBot="1" x14ac:dyDescent="0.3">
      <c r="A633" s="1"/>
      <c r="B633" s="5"/>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thickBot="1" x14ac:dyDescent="0.3">
      <c r="A634" s="1"/>
      <c r="B634" s="5"/>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thickBot="1" x14ac:dyDescent="0.3">
      <c r="A635" s="1"/>
      <c r="B635" s="5"/>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thickBot="1" x14ac:dyDescent="0.3">
      <c r="A636" s="1"/>
      <c r="B636" s="5"/>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thickBot="1" x14ac:dyDescent="0.3">
      <c r="A637" s="1"/>
      <c r="B637" s="5"/>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thickBot="1" x14ac:dyDescent="0.3">
      <c r="A638" s="1"/>
      <c r="B638" s="5"/>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thickBot="1" x14ac:dyDescent="0.3">
      <c r="A639" s="1"/>
      <c r="B639" s="5"/>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thickBot="1" x14ac:dyDescent="0.3">
      <c r="A640" s="1"/>
      <c r="B640" s="5"/>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thickBot="1" x14ac:dyDescent="0.3">
      <c r="A641" s="1"/>
      <c r="B641" s="5"/>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thickBot="1" x14ac:dyDescent="0.3">
      <c r="A642" s="1"/>
      <c r="B642" s="5"/>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thickBot="1" x14ac:dyDescent="0.3">
      <c r="A643" s="1"/>
      <c r="B643" s="5"/>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thickBot="1" x14ac:dyDescent="0.3">
      <c r="A644" s="1"/>
      <c r="B644" s="5"/>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thickBot="1" x14ac:dyDescent="0.3">
      <c r="A645" s="1"/>
      <c r="B645" s="5"/>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thickBot="1" x14ac:dyDescent="0.3">
      <c r="A646" s="1"/>
      <c r="B646" s="5"/>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thickBot="1" x14ac:dyDescent="0.3">
      <c r="A647" s="1"/>
      <c r="B647" s="5"/>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thickBot="1" x14ac:dyDescent="0.3">
      <c r="A648" s="1"/>
      <c r="B648" s="5"/>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thickBot="1" x14ac:dyDescent="0.3">
      <c r="A649" s="1"/>
      <c r="B649" s="5"/>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thickBot="1" x14ac:dyDescent="0.3">
      <c r="A650" s="1"/>
      <c r="B650" s="5"/>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thickBot="1" x14ac:dyDescent="0.3">
      <c r="A651" s="1"/>
      <c r="B651" s="5"/>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thickBot="1" x14ac:dyDescent="0.3">
      <c r="A652" s="1"/>
      <c r="B652" s="5"/>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thickBot="1" x14ac:dyDescent="0.3">
      <c r="A653" s="1"/>
      <c r="B653" s="5"/>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thickBot="1" x14ac:dyDescent="0.3">
      <c r="A654" s="1"/>
      <c r="B654" s="5"/>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thickBot="1" x14ac:dyDescent="0.3">
      <c r="A655" s="1"/>
      <c r="B655" s="5"/>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thickBot="1" x14ac:dyDescent="0.3">
      <c r="A656" s="1"/>
      <c r="B656" s="5"/>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thickBot="1" x14ac:dyDescent="0.3">
      <c r="A657" s="1"/>
      <c r="B657" s="5"/>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thickBot="1" x14ac:dyDescent="0.3">
      <c r="A658" s="1"/>
      <c r="B658" s="5"/>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thickBot="1" x14ac:dyDescent="0.3">
      <c r="A659" s="1"/>
      <c r="B659" s="5"/>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thickBot="1" x14ac:dyDescent="0.3">
      <c r="A660" s="1"/>
      <c r="B660" s="5"/>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thickBot="1" x14ac:dyDescent="0.3">
      <c r="A661" s="1"/>
      <c r="B661" s="5"/>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thickBot="1" x14ac:dyDescent="0.3">
      <c r="A662" s="1"/>
      <c r="B662" s="5"/>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thickBot="1" x14ac:dyDescent="0.3">
      <c r="A663" s="1"/>
      <c r="B663" s="5"/>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thickBot="1" x14ac:dyDescent="0.3">
      <c r="A664" s="1"/>
      <c r="B664" s="5"/>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thickBot="1" x14ac:dyDescent="0.3">
      <c r="A665" s="1"/>
      <c r="B665" s="5"/>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thickBot="1" x14ac:dyDescent="0.3">
      <c r="A666" s="1"/>
      <c r="B666" s="5"/>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thickBot="1" x14ac:dyDescent="0.3">
      <c r="A667" s="1"/>
      <c r="B667" s="5"/>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thickBot="1" x14ac:dyDescent="0.3">
      <c r="A668" s="1"/>
      <c r="B668" s="5"/>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thickBot="1" x14ac:dyDescent="0.3">
      <c r="A669" s="1"/>
      <c r="B669" s="5"/>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thickBot="1" x14ac:dyDescent="0.3">
      <c r="A670" s="1"/>
      <c r="B670" s="5"/>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thickBot="1" x14ac:dyDescent="0.3">
      <c r="A671" s="1"/>
      <c r="B671" s="5"/>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thickBot="1" x14ac:dyDescent="0.3">
      <c r="A672" s="1"/>
      <c r="B672" s="5"/>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thickBot="1" x14ac:dyDescent="0.3">
      <c r="A673" s="1"/>
      <c r="B673" s="5"/>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thickBot="1" x14ac:dyDescent="0.3">
      <c r="A674" s="1"/>
      <c r="B674" s="5"/>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thickBot="1" x14ac:dyDescent="0.3">
      <c r="A675" s="1"/>
      <c r="B675" s="5"/>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thickBot="1" x14ac:dyDescent="0.3">
      <c r="A676" s="1"/>
      <c r="B676" s="5"/>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thickBot="1" x14ac:dyDescent="0.3">
      <c r="A677" s="1"/>
      <c r="B677" s="5"/>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thickBot="1" x14ac:dyDescent="0.3">
      <c r="A678" s="1"/>
      <c r="B678" s="5"/>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thickBot="1" x14ac:dyDescent="0.3">
      <c r="A679" s="1"/>
      <c r="B679" s="5"/>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thickBot="1" x14ac:dyDescent="0.3">
      <c r="A680" s="1"/>
      <c r="B680" s="5"/>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thickBot="1" x14ac:dyDescent="0.3">
      <c r="A681" s="1"/>
      <c r="B681" s="5"/>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thickBot="1" x14ac:dyDescent="0.3">
      <c r="A682" s="1"/>
      <c r="B682" s="5"/>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thickBot="1" x14ac:dyDescent="0.3">
      <c r="A683" s="1"/>
      <c r="B683" s="5"/>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thickBot="1" x14ac:dyDescent="0.3">
      <c r="A684" s="1"/>
      <c r="B684" s="5"/>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thickBot="1" x14ac:dyDescent="0.3">
      <c r="A685" s="1"/>
      <c r="B685" s="5"/>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thickBot="1" x14ac:dyDescent="0.3">
      <c r="A686" s="1"/>
      <c r="B686" s="5"/>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thickBot="1" x14ac:dyDescent="0.3">
      <c r="A687" s="1"/>
      <c r="B687" s="5"/>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thickBot="1" x14ac:dyDescent="0.3">
      <c r="A688" s="1"/>
      <c r="B688" s="5"/>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thickBot="1" x14ac:dyDescent="0.3">
      <c r="A689" s="1"/>
      <c r="B689" s="5"/>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thickBot="1" x14ac:dyDescent="0.3">
      <c r="A690" s="1"/>
      <c r="B690" s="5"/>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thickBot="1" x14ac:dyDescent="0.3">
      <c r="A691" s="1"/>
      <c r="B691" s="5"/>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thickBot="1" x14ac:dyDescent="0.3">
      <c r="A692" s="1"/>
      <c r="B692" s="5"/>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thickBot="1" x14ac:dyDescent="0.3">
      <c r="A693" s="1"/>
      <c r="B693" s="5"/>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thickBot="1" x14ac:dyDescent="0.3">
      <c r="A694" s="1"/>
      <c r="B694" s="5"/>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thickBot="1" x14ac:dyDescent="0.3">
      <c r="A695" s="1"/>
      <c r="B695" s="5"/>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thickBot="1" x14ac:dyDescent="0.3">
      <c r="A696" s="1"/>
      <c r="B696" s="5"/>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thickBot="1" x14ac:dyDescent="0.3">
      <c r="A697" s="1"/>
      <c r="B697" s="5"/>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thickBot="1" x14ac:dyDescent="0.3">
      <c r="A698" s="1"/>
      <c r="B698" s="5"/>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thickBot="1" x14ac:dyDescent="0.3">
      <c r="A699" s="1"/>
      <c r="B699" s="5"/>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thickBot="1" x14ac:dyDescent="0.3">
      <c r="A700" s="1"/>
      <c r="B700" s="5"/>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thickBot="1" x14ac:dyDescent="0.3">
      <c r="A701" s="1"/>
      <c r="B701" s="5"/>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thickBot="1" x14ac:dyDescent="0.3">
      <c r="A702" s="1"/>
      <c r="B702" s="5"/>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thickBot="1" x14ac:dyDescent="0.3">
      <c r="A703" s="1"/>
      <c r="B703" s="5"/>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thickBot="1" x14ac:dyDescent="0.3">
      <c r="A704" s="1"/>
      <c r="B704" s="5"/>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thickBot="1" x14ac:dyDescent="0.3">
      <c r="A705" s="1"/>
      <c r="B705" s="5"/>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thickBot="1" x14ac:dyDescent="0.3">
      <c r="A706" s="1"/>
      <c r="B706" s="5"/>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thickBot="1" x14ac:dyDescent="0.3">
      <c r="A707" s="1"/>
      <c r="B707" s="5"/>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thickBot="1" x14ac:dyDescent="0.3">
      <c r="A708" s="1"/>
      <c r="B708" s="5"/>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thickBot="1" x14ac:dyDescent="0.3">
      <c r="A709" s="1"/>
      <c r="B709" s="5"/>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thickBot="1" x14ac:dyDescent="0.3">
      <c r="A710" s="1"/>
      <c r="B710" s="5"/>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thickBot="1" x14ac:dyDescent="0.3">
      <c r="A711" s="1"/>
      <c r="B711" s="5"/>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thickBot="1" x14ac:dyDescent="0.3">
      <c r="A712" s="1"/>
      <c r="B712" s="5"/>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thickBot="1" x14ac:dyDescent="0.3">
      <c r="A713" s="1"/>
      <c r="B713" s="5"/>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thickBot="1" x14ac:dyDescent="0.3">
      <c r="A714" s="1"/>
      <c r="B714" s="5"/>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thickBot="1" x14ac:dyDescent="0.3">
      <c r="A715" s="1"/>
      <c r="B715" s="5"/>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thickBot="1" x14ac:dyDescent="0.3">
      <c r="A716" s="1"/>
      <c r="B716" s="5"/>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thickBot="1" x14ac:dyDescent="0.3">
      <c r="A717" s="1"/>
      <c r="B717" s="5"/>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thickBot="1" x14ac:dyDescent="0.3">
      <c r="A718" s="1"/>
      <c r="B718" s="5"/>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thickBot="1" x14ac:dyDescent="0.3">
      <c r="A719" s="1"/>
      <c r="B719" s="5"/>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thickBot="1" x14ac:dyDescent="0.3">
      <c r="A720" s="1"/>
      <c r="B720" s="5"/>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thickBot="1" x14ac:dyDescent="0.3">
      <c r="A721" s="1"/>
      <c r="B721" s="5"/>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thickBot="1" x14ac:dyDescent="0.3">
      <c r="A722" s="1"/>
      <c r="B722" s="5"/>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thickBot="1" x14ac:dyDescent="0.3">
      <c r="A723" s="1"/>
      <c r="B723" s="5"/>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thickBot="1" x14ac:dyDescent="0.3">
      <c r="A724" s="1"/>
      <c r="B724" s="5"/>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thickBot="1" x14ac:dyDescent="0.3">
      <c r="A725" s="1"/>
      <c r="B725" s="5"/>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thickBot="1" x14ac:dyDescent="0.3">
      <c r="A726" s="1"/>
      <c r="B726" s="5"/>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thickBot="1" x14ac:dyDescent="0.3">
      <c r="A727" s="1"/>
      <c r="B727" s="5"/>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thickBot="1" x14ac:dyDescent="0.3">
      <c r="A728" s="1"/>
      <c r="B728" s="5"/>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thickBot="1" x14ac:dyDescent="0.3">
      <c r="A729" s="1"/>
      <c r="B729" s="5"/>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thickBot="1" x14ac:dyDescent="0.3">
      <c r="A730" s="1"/>
      <c r="B730" s="5"/>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thickBot="1" x14ac:dyDescent="0.3">
      <c r="A731" s="1"/>
      <c r="B731" s="5"/>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thickBot="1" x14ac:dyDescent="0.3">
      <c r="A732" s="1"/>
      <c r="B732" s="5"/>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thickBot="1" x14ac:dyDescent="0.3">
      <c r="A733" s="1"/>
      <c r="B733" s="5"/>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thickBot="1" x14ac:dyDescent="0.3">
      <c r="A734" s="1"/>
      <c r="B734" s="5"/>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thickBot="1" x14ac:dyDescent="0.3">
      <c r="A735" s="1"/>
      <c r="B735" s="5"/>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thickBot="1" x14ac:dyDescent="0.3">
      <c r="A736" s="1"/>
      <c r="B736" s="5"/>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thickBot="1" x14ac:dyDescent="0.3">
      <c r="A737" s="1"/>
      <c r="B737" s="5"/>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thickBot="1" x14ac:dyDescent="0.3">
      <c r="A738" s="1"/>
      <c r="B738" s="5"/>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thickBot="1" x14ac:dyDescent="0.3">
      <c r="A739" s="1"/>
      <c r="B739" s="5"/>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thickBot="1" x14ac:dyDescent="0.3">
      <c r="A740" s="1"/>
      <c r="B740" s="5"/>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thickBot="1" x14ac:dyDescent="0.3">
      <c r="A741" s="1"/>
      <c r="B741" s="5"/>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thickBot="1" x14ac:dyDescent="0.3">
      <c r="A742" s="1"/>
      <c r="B742" s="5"/>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thickBot="1" x14ac:dyDescent="0.3">
      <c r="A743" s="1"/>
      <c r="B743" s="5"/>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thickBot="1" x14ac:dyDescent="0.3">
      <c r="A744" s="1"/>
      <c r="B744" s="5"/>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thickBot="1" x14ac:dyDescent="0.3">
      <c r="A745" s="1"/>
      <c r="B745" s="5"/>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thickBot="1" x14ac:dyDescent="0.3">
      <c r="A746" s="1"/>
      <c r="B746" s="5"/>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thickBot="1" x14ac:dyDescent="0.3">
      <c r="A747" s="1"/>
      <c r="B747" s="5"/>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thickBot="1" x14ac:dyDescent="0.3">
      <c r="A748" s="1"/>
      <c r="B748" s="5"/>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thickBot="1" x14ac:dyDescent="0.3">
      <c r="A749" s="1"/>
      <c r="B749" s="5"/>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thickBot="1" x14ac:dyDescent="0.3">
      <c r="A750" s="1"/>
      <c r="B750" s="5"/>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thickBot="1" x14ac:dyDescent="0.3">
      <c r="A751" s="1"/>
      <c r="B751" s="5"/>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thickBot="1" x14ac:dyDescent="0.3">
      <c r="A752" s="1"/>
      <c r="B752" s="5"/>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thickBot="1" x14ac:dyDescent="0.3">
      <c r="A753" s="1"/>
      <c r="B753" s="5"/>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thickBot="1" x14ac:dyDescent="0.3">
      <c r="A754" s="1"/>
      <c r="B754" s="5"/>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thickBot="1" x14ac:dyDescent="0.3">
      <c r="A755" s="1"/>
      <c r="B755" s="5"/>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thickBot="1" x14ac:dyDescent="0.3">
      <c r="A756" s="1"/>
      <c r="B756" s="5"/>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thickBot="1" x14ac:dyDescent="0.3">
      <c r="A757" s="1"/>
      <c r="B757" s="5"/>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thickBot="1" x14ac:dyDescent="0.3">
      <c r="A758" s="1"/>
      <c r="B758" s="5"/>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thickBot="1" x14ac:dyDescent="0.3">
      <c r="A759" s="1"/>
      <c r="B759" s="5"/>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thickBot="1" x14ac:dyDescent="0.3">
      <c r="A760" s="1"/>
      <c r="B760" s="5"/>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thickBot="1" x14ac:dyDescent="0.3">
      <c r="A761" s="1"/>
      <c r="B761" s="5"/>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thickBot="1" x14ac:dyDescent="0.3">
      <c r="A762" s="1"/>
      <c r="B762" s="5"/>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thickBot="1" x14ac:dyDescent="0.3">
      <c r="A763" s="1"/>
      <c r="B763" s="5"/>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thickBot="1" x14ac:dyDescent="0.3">
      <c r="A764" s="1"/>
      <c r="B764" s="5"/>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thickBot="1" x14ac:dyDescent="0.3">
      <c r="A765" s="1"/>
      <c r="B765" s="5"/>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thickBot="1" x14ac:dyDescent="0.3">
      <c r="A766" s="1"/>
      <c r="B766" s="5"/>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thickBot="1" x14ac:dyDescent="0.3">
      <c r="A767" s="1"/>
      <c r="B767" s="5"/>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thickBot="1" x14ac:dyDescent="0.3">
      <c r="A768" s="1"/>
      <c r="B768" s="5"/>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thickBot="1" x14ac:dyDescent="0.3">
      <c r="A769" s="1"/>
      <c r="B769" s="5"/>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thickBot="1" x14ac:dyDescent="0.3">
      <c r="A770" s="1"/>
      <c r="B770" s="5"/>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thickBot="1" x14ac:dyDescent="0.3">
      <c r="A771" s="1"/>
      <c r="B771" s="5"/>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thickBot="1" x14ac:dyDescent="0.3">
      <c r="A772" s="1"/>
      <c r="B772" s="5"/>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thickBot="1" x14ac:dyDescent="0.3">
      <c r="A773" s="1"/>
      <c r="B773" s="5"/>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thickBot="1" x14ac:dyDescent="0.3">
      <c r="A774" s="1"/>
      <c r="B774" s="5"/>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thickBot="1" x14ac:dyDescent="0.3">
      <c r="A775" s="1"/>
      <c r="B775" s="5"/>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thickBot="1" x14ac:dyDescent="0.3">
      <c r="A776" s="1"/>
      <c r="B776" s="5"/>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thickBot="1" x14ac:dyDescent="0.3">
      <c r="A777" s="1"/>
      <c r="B777" s="5"/>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thickBot="1" x14ac:dyDescent="0.3">
      <c r="A778" s="1"/>
      <c r="B778" s="5"/>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thickBot="1" x14ac:dyDescent="0.3">
      <c r="A779" s="1"/>
      <c r="B779" s="5"/>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thickBot="1" x14ac:dyDescent="0.3">
      <c r="A780" s="1"/>
      <c r="B780" s="5"/>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thickBot="1" x14ac:dyDescent="0.3">
      <c r="A781" s="1"/>
      <c r="B781" s="5"/>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thickBot="1" x14ac:dyDescent="0.3">
      <c r="A782" s="1"/>
      <c r="B782" s="5"/>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thickBot="1" x14ac:dyDescent="0.3">
      <c r="A783" s="1"/>
      <c r="B783" s="5"/>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thickBot="1" x14ac:dyDescent="0.3">
      <c r="A784" s="1"/>
      <c r="B784" s="5"/>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thickBot="1" x14ac:dyDescent="0.3">
      <c r="A785" s="1"/>
      <c r="B785" s="5"/>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thickBot="1" x14ac:dyDescent="0.3">
      <c r="A786" s="1"/>
      <c r="B786" s="5"/>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thickBot="1" x14ac:dyDescent="0.3">
      <c r="A787" s="1"/>
      <c r="B787" s="5"/>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thickBot="1" x14ac:dyDescent="0.3">
      <c r="A788" s="1"/>
      <c r="B788" s="5"/>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thickBot="1" x14ac:dyDescent="0.3">
      <c r="A789" s="1"/>
      <c r="B789" s="5"/>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thickBot="1" x14ac:dyDescent="0.3">
      <c r="A790" s="1"/>
      <c r="B790" s="5"/>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thickBot="1" x14ac:dyDescent="0.3">
      <c r="A791" s="1"/>
      <c r="B791" s="5"/>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thickBot="1" x14ac:dyDescent="0.3">
      <c r="A792" s="1"/>
      <c r="B792" s="5"/>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thickBot="1" x14ac:dyDescent="0.3">
      <c r="A793" s="1"/>
      <c r="B793" s="5"/>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thickBot="1" x14ac:dyDescent="0.3">
      <c r="A794" s="1"/>
      <c r="B794" s="5"/>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thickBot="1" x14ac:dyDescent="0.3">
      <c r="A795" s="1"/>
      <c r="B795" s="5"/>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thickBot="1" x14ac:dyDescent="0.3">
      <c r="A796" s="1"/>
      <c r="B796" s="5"/>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thickBot="1" x14ac:dyDescent="0.3">
      <c r="A797" s="1"/>
      <c r="B797" s="5"/>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thickBot="1" x14ac:dyDescent="0.3">
      <c r="A798" s="1"/>
      <c r="B798" s="5"/>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thickBot="1" x14ac:dyDescent="0.3">
      <c r="A799" s="1"/>
      <c r="B799" s="5"/>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thickBot="1" x14ac:dyDescent="0.3">
      <c r="A800" s="1"/>
      <c r="B800" s="5"/>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thickBot="1" x14ac:dyDescent="0.3">
      <c r="A801" s="1"/>
      <c r="B801" s="5"/>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thickBot="1" x14ac:dyDescent="0.3">
      <c r="A802" s="1"/>
      <c r="B802" s="5"/>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thickBot="1" x14ac:dyDescent="0.3">
      <c r="A803" s="1"/>
      <c r="B803" s="5"/>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thickBot="1" x14ac:dyDescent="0.3">
      <c r="A804" s="1"/>
      <c r="B804" s="5"/>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thickBot="1" x14ac:dyDescent="0.3">
      <c r="A805" s="1"/>
      <c r="B805" s="5"/>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thickBot="1" x14ac:dyDescent="0.3">
      <c r="A806" s="1"/>
      <c r="B806" s="5"/>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thickBot="1" x14ac:dyDescent="0.3">
      <c r="A807" s="1"/>
      <c r="B807" s="5"/>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thickBot="1" x14ac:dyDescent="0.3">
      <c r="A808" s="1"/>
      <c r="B808" s="5"/>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thickBot="1" x14ac:dyDescent="0.3">
      <c r="A809" s="1"/>
      <c r="B809" s="5"/>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thickBot="1" x14ac:dyDescent="0.3">
      <c r="A810" s="1"/>
      <c r="B810" s="5"/>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thickBot="1" x14ac:dyDescent="0.3">
      <c r="A811" s="1"/>
      <c r="B811" s="5"/>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thickBot="1" x14ac:dyDescent="0.3">
      <c r="A812" s="1"/>
      <c r="B812" s="5"/>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thickBot="1" x14ac:dyDescent="0.3">
      <c r="A813" s="1"/>
      <c r="B813" s="5"/>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thickBot="1" x14ac:dyDescent="0.3">
      <c r="A814" s="1"/>
      <c r="B814" s="5"/>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thickBot="1" x14ac:dyDescent="0.3">
      <c r="A815" s="1"/>
      <c r="B815" s="5"/>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thickBot="1" x14ac:dyDescent="0.3">
      <c r="A816" s="1"/>
      <c r="B816" s="5"/>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thickBot="1" x14ac:dyDescent="0.3">
      <c r="A817" s="1"/>
      <c r="B817" s="5"/>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thickBot="1" x14ac:dyDescent="0.3">
      <c r="A818" s="1"/>
      <c r="B818" s="5"/>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thickBot="1" x14ac:dyDescent="0.3">
      <c r="A819" s="1"/>
      <c r="B819" s="5"/>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thickBot="1" x14ac:dyDescent="0.3">
      <c r="A820" s="1"/>
      <c r="B820" s="5"/>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thickBot="1" x14ac:dyDescent="0.3">
      <c r="A821" s="1"/>
      <c r="B821" s="5"/>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thickBot="1" x14ac:dyDescent="0.3">
      <c r="A822" s="1"/>
      <c r="B822" s="5"/>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thickBot="1" x14ac:dyDescent="0.3">
      <c r="A823" s="1"/>
      <c r="B823" s="5"/>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thickBot="1" x14ac:dyDescent="0.3">
      <c r="A824" s="1"/>
      <c r="B824" s="5"/>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thickBot="1" x14ac:dyDescent="0.3">
      <c r="A825" s="1"/>
      <c r="B825" s="5"/>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thickBot="1" x14ac:dyDescent="0.3">
      <c r="A826" s="1"/>
      <c r="B826" s="5"/>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thickBot="1" x14ac:dyDescent="0.3">
      <c r="A827" s="1"/>
      <c r="B827" s="5"/>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thickBot="1" x14ac:dyDescent="0.3">
      <c r="A828" s="1"/>
      <c r="B828" s="5"/>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thickBot="1" x14ac:dyDescent="0.3">
      <c r="A829" s="1"/>
      <c r="B829" s="5"/>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thickBot="1" x14ac:dyDescent="0.3">
      <c r="A830" s="1"/>
      <c r="B830" s="5"/>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thickBot="1" x14ac:dyDescent="0.3">
      <c r="A831" s="1"/>
      <c r="B831" s="5"/>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thickBot="1" x14ac:dyDescent="0.3">
      <c r="A832" s="1"/>
      <c r="B832" s="5"/>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thickBot="1" x14ac:dyDescent="0.3">
      <c r="A833" s="1"/>
      <c r="B833" s="5"/>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thickBot="1" x14ac:dyDescent="0.3">
      <c r="A834" s="1"/>
      <c r="B834" s="5"/>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thickBot="1" x14ac:dyDescent="0.3">
      <c r="A835" s="1"/>
      <c r="B835" s="5"/>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thickBot="1" x14ac:dyDescent="0.3">
      <c r="A836" s="1"/>
      <c r="B836" s="5"/>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thickBot="1" x14ac:dyDescent="0.3">
      <c r="A837" s="1"/>
      <c r="B837" s="5"/>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thickBot="1" x14ac:dyDescent="0.3">
      <c r="A838" s="1"/>
      <c r="B838" s="5"/>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thickBot="1" x14ac:dyDescent="0.3">
      <c r="A839" s="1"/>
      <c r="B839" s="5"/>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thickBot="1" x14ac:dyDescent="0.3">
      <c r="A840" s="1"/>
      <c r="B840" s="5"/>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thickBot="1" x14ac:dyDescent="0.3">
      <c r="A841" s="1"/>
      <c r="B841" s="5"/>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thickBot="1" x14ac:dyDescent="0.3">
      <c r="A842" s="1"/>
      <c r="B842" s="5"/>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thickBot="1" x14ac:dyDescent="0.3">
      <c r="A843" s="1"/>
      <c r="B843" s="5"/>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thickBot="1" x14ac:dyDescent="0.3">
      <c r="A844" s="1"/>
      <c r="B844" s="5"/>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thickBot="1" x14ac:dyDescent="0.3">
      <c r="A845" s="1"/>
      <c r="B845" s="5"/>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thickBot="1" x14ac:dyDescent="0.3">
      <c r="A846" s="1"/>
      <c r="B846" s="5"/>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thickBot="1" x14ac:dyDescent="0.3">
      <c r="A847" s="1"/>
      <c r="B847" s="5"/>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thickBot="1" x14ac:dyDescent="0.3">
      <c r="A848" s="1"/>
      <c r="B848" s="5"/>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thickBot="1" x14ac:dyDescent="0.3">
      <c r="A849" s="1"/>
      <c r="B849" s="5"/>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thickBot="1" x14ac:dyDescent="0.3">
      <c r="A850" s="1"/>
      <c r="B850" s="5"/>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thickBot="1" x14ac:dyDescent="0.3">
      <c r="A851" s="1"/>
      <c r="B851" s="5"/>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thickBot="1" x14ac:dyDescent="0.3">
      <c r="A852" s="1"/>
      <c r="B852" s="5"/>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thickBot="1" x14ac:dyDescent="0.3">
      <c r="A853" s="1"/>
      <c r="B853" s="5"/>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thickBot="1" x14ac:dyDescent="0.3">
      <c r="A854" s="1"/>
      <c r="B854" s="5"/>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thickBot="1" x14ac:dyDescent="0.3">
      <c r="A855" s="1"/>
      <c r="B855" s="5"/>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thickBot="1" x14ac:dyDescent="0.3">
      <c r="A856" s="1"/>
      <c r="B856" s="5"/>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thickBot="1" x14ac:dyDescent="0.3">
      <c r="A857" s="1"/>
      <c r="B857" s="5"/>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thickBot="1" x14ac:dyDescent="0.3">
      <c r="A858" s="1"/>
      <c r="B858" s="5"/>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thickBot="1" x14ac:dyDescent="0.3">
      <c r="A859" s="1"/>
      <c r="B859" s="5"/>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thickBot="1" x14ac:dyDescent="0.3">
      <c r="A860" s="1"/>
      <c r="B860" s="5"/>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thickBot="1" x14ac:dyDescent="0.3">
      <c r="A861" s="1"/>
      <c r="B861" s="5"/>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thickBot="1" x14ac:dyDescent="0.3">
      <c r="A862" s="1"/>
      <c r="B862" s="5"/>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thickBot="1" x14ac:dyDescent="0.3">
      <c r="A863" s="1"/>
      <c r="B863" s="5"/>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thickBot="1" x14ac:dyDescent="0.3">
      <c r="A864" s="1"/>
      <c r="B864" s="5"/>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thickBot="1" x14ac:dyDescent="0.3">
      <c r="A865" s="1"/>
      <c r="B865" s="5"/>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thickBot="1" x14ac:dyDescent="0.3">
      <c r="A866" s="1"/>
      <c r="B866" s="5"/>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thickBot="1" x14ac:dyDescent="0.3">
      <c r="A867" s="1"/>
      <c r="B867" s="5"/>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thickBot="1" x14ac:dyDescent="0.3">
      <c r="A868" s="1"/>
      <c r="B868" s="5"/>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thickBot="1" x14ac:dyDescent="0.3">
      <c r="A869" s="1"/>
      <c r="B869" s="5"/>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thickBot="1" x14ac:dyDescent="0.3">
      <c r="A870" s="1"/>
      <c r="B870" s="5"/>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thickBot="1" x14ac:dyDescent="0.3">
      <c r="A871" s="1"/>
      <c r="B871" s="5"/>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thickBot="1" x14ac:dyDescent="0.3">
      <c r="A872" s="1"/>
      <c r="B872" s="5"/>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thickBot="1" x14ac:dyDescent="0.3">
      <c r="A873" s="1"/>
      <c r="B873" s="5"/>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thickBot="1" x14ac:dyDescent="0.3">
      <c r="A874" s="1"/>
      <c r="B874" s="5"/>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thickBot="1" x14ac:dyDescent="0.3">
      <c r="A875" s="1"/>
      <c r="B875" s="5"/>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thickBot="1" x14ac:dyDescent="0.3">
      <c r="A876" s="1"/>
      <c r="B876" s="5"/>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thickBot="1" x14ac:dyDescent="0.3">
      <c r="A877" s="1"/>
      <c r="B877" s="5"/>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thickBot="1" x14ac:dyDescent="0.3">
      <c r="A878" s="1"/>
      <c r="B878" s="5"/>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thickBot="1" x14ac:dyDescent="0.3">
      <c r="A879" s="1"/>
      <c r="B879" s="5"/>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thickBot="1" x14ac:dyDescent="0.3">
      <c r="A880" s="1"/>
      <c r="B880" s="5"/>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thickBot="1" x14ac:dyDescent="0.3">
      <c r="A881" s="1"/>
      <c r="B881" s="5"/>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thickBot="1" x14ac:dyDescent="0.3">
      <c r="A882" s="1"/>
      <c r="B882" s="5"/>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thickBot="1" x14ac:dyDescent="0.3">
      <c r="A883" s="1"/>
      <c r="B883" s="5"/>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thickBot="1" x14ac:dyDescent="0.3">
      <c r="A884" s="1"/>
      <c r="B884" s="5"/>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thickBot="1" x14ac:dyDescent="0.3">
      <c r="A885" s="1"/>
      <c r="B885" s="5"/>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thickBot="1" x14ac:dyDescent="0.3">
      <c r="A886" s="1"/>
      <c r="B886" s="5"/>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thickBot="1" x14ac:dyDescent="0.3">
      <c r="A887" s="1"/>
      <c r="B887" s="5"/>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thickBot="1" x14ac:dyDescent="0.3">
      <c r="A888" s="1"/>
      <c r="B888" s="5"/>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thickBot="1" x14ac:dyDescent="0.3">
      <c r="A889" s="1"/>
      <c r="B889" s="5"/>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thickBot="1" x14ac:dyDescent="0.3">
      <c r="A890" s="1"/>
      <c r="B890" s="5"/>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thickBot="1" x14ac:dyDescent="0.3">
      <c r="A891" s="1"/>
      <c r="B891" s="5"/>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thickBot="1" x14ac:dyDescent="0.3">
      <c r="A892" s="1"/>
      <c r="B892" s="5"/>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thickBot="1" x14ac:dyDescent="0.3">
      <c r="A893" s="1"/>
      <c r="B893" s="5"/>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thickBot="1" x14ac:dyDescent="0.3">
      <c r="A894" s="1"/>
      <c r="B894" s="5"/>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thickBot="1" x14ac:dyDescent="0.3">
      <c r="A895" s="1"/>
      <c r="B895" s="5"/>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thickBot="1" x14ac:dyDescent="0.3">
      <c r="A896" s="1"/>
      <c r="B896" s="5"/>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thickBot="1" x14ac:dyDescent="0.3">
      <c r="A897" s="1"/>
      <c r="B897" s="5"/>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thickBot="1" x14ac:dyDescent="0.3">
      <c r="A898" s="1"/>
      <c r="B898" s="5"/>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thickBot="1" x14ac:dyDescent="0.3">
      <c r="A899" s="1"/>
      <c r="B899" s="5"/>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thickBot="1" x14ac:dyDescent="0.3">
      <c r="A900" s="1"/>
      <c r="B900" s="5"/>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thickBot="1" x14ac:dyDescent="0.3">
      <c r="A901" s="1"/>
      <c r="B901" s="5"/>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thickBot="1" x14ac:dyDescent="0.3">
      <c r="A902" s="1"/>
      <c r="B902" s="5"/>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thickBot="1" x14ac:dyDescent="0.3">
      <c r="A903" s="1"/>
      <c r="B903" s="5"/>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thickBot="1" x14ac:dyDescent="0.3">
      <c r="A904" s="1"/>
      <c r="B904" s="5"/>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thickBot="1" x14ac:dyDescent="0.3">
      <c r="A905" s="1"/>
      <c r="B905" s="5"/>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thickBot="1" x14ac:dyDescent="0.3">
      <c r="A906" s="1"/>
      <c r="B906" s="5"/>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thickBot="1" x14ac:dyDescent="0.3">
      <c r="A907" s="1"/>
      <c r="B907" s="5"/>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thickBot="1" x14ac:dyDescent="0.3">
      <c r="A908" s="1"/>
      <c r="B908" s="5"/>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thickBot="1" x14ac:dyDescent="0.3">
      <c r="A909" s="1"/>
      <c r="B909" s="5"/>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thickBot="1" x14ac:dyDescent="0.3">
      <c r="A910" s="1"/>
      <c r="B910" s="5"/>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thickBot="1" x14ac:dyDescent="0.3">
      <c r="A911" s="1"/>
      <c r="B911" s="5"/>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thickBot="1" x14ac:dyDescent="0.3">
      <c r="A912" s="1"/>
      <c r="B912" s="5"/>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thickBot="1" x14ac:dyDescent="0.3">
      <c r="A913" s="1"/>
      <c r="B913" s="5"/>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thickBot="1" x14ac:dyDescent="0.3">
      <c r="A914" s="1"/>
      <c r="B914" s="5"/>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thickBot="1" x14ac:dyDescent="0.3">
      <c r="A915" s="1"/>
      <c r="B915" s="5"/>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thickBot="1" x14ac:dyDescent="0.3">
      <c r="A916" s="1"/>
      <c r="B916" s="5"/>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thickBot="1" x14ac:dyDescent="0.3">
      <c r="A917" s="1"/>
      <c r="B917" s="5"/>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thickBot="1" x14ac:dyDescent="0.3">
      <c r="A918" s="1"/>
      <c r="B918" s="5"/>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thickBot="1" x14ac:dyDescent="0.3">
      <c r="A919" s="1"/>
      <c r="B919" s="5"/>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thickBot="1" x14ac:dyDescent="0.3">
      <c r="A920" s="1"/>
      <c r="B920" s="5"/>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thickBot="1" x14ac:dyDescent="0.3">
      <c r="A921" s="1"/>
      <c r="B921" s="5"/>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thickBot="1" x14ac:dyDescent="0.3">
      <c r="A922" s="1"/>
      <c r="B922" s="5"/>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thickBot="1" x14ac:dyDescent="0.3">
      <c r="A923" s="1"/>
      <c r="B923" s="5"/>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thickBot="1" x14ac:dyDescent="0.3">
      <c r="A924" s="1"/>
      <c r="B924" s="5"/>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thickBot="1" x14ac:dyDescent="0.3">
      <c r="A925" s="1"/>
      <c r="B925" s="5"/>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thickBot="1" x14ac:dyDescent="0.3">
      <c r="A926" s="1"/>
      <c r="B926" s="5"/>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thickBot="1" x14ac:dyDescent="0.3">
      <c r="A927" s="1"/>
      <c r="B927" s="5"/>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thickBot="1" x14ac:dyDescent="0.3">
      <c r="A928" s="1"/>
      <c r="B928" s="5"/>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thickBot="1" x14ac:dyDescent="0.3">
      <c r="A929" s="1"/>
      <c r="B929" s="5"/>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thickBot="1" x14ac:dyDescent="0.3">
      <c r="A930" s="1"/>
      <c r="B930" s="5"/>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thickBot="1" x14ac:dyDescent="0.3">
      <c r="A931" s="1"/>
      <c r="B931" s="5"/>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thickBot="1" x14ac:dyDescent="0.3">
      <c r="A932" s="1"/>
      <c r="B932" s="5"/>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thickBot="1" x14ac:dyDescent="0.3">
      <c r="A933" s="1"/>
      <c r="B933" s="5"/>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thickBot="1" x14ac:dyDescent="0.3">
      <c r="A934" s="1"/>
      <c r="B934" s="5"/>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thickBot="1" x14ac:dyDescent="0.3">
      <c r="A935" s="1"/>
      <c r="B935" s="5"/>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thickBot="1" x14ac:dyDescent="0.3">
      <c r="A936" s="1"/>
      <c r="B936" s="5"/>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thickBot="1" x14ac:dyDescent="0.3">
      <c r="A937" s="1"/>
      <c r="B937" s="5"/>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thickBot="1" x14ac:dyDescent="0.3">
      <c r="A938" s="1"/>
      <c r="B938" s="5"/>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thickBot="1" x14ac:dyDescent="0.3">
      <c r="A939" s="1"/>
      <c r="B939" s="5"/>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thickBot="1" x14ac:dyDescent="0.3">
      <c r="A940" s="1"/>
      <c r="B940" s="5"/>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thickBot="1" x14ac:dyDescent="0.3">
      <c r="A941" s="1"/>
      <c r="B941" s="5"/>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thickBot="1" x14ac:dyDescent="0.3">
      <c r="A942" s="1"/>
      <c r="B942" s="5"/>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thickBot="1" x14ac:dyDescent="0.3">
      <c r="A943" s="1"/>
      <c r="B943" s="5"/>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thickBot="1" x14ac:dyDescent="0.3">
      <c r="A944" s="1"/>
      <c r="B944" s="5"/>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thickBot="1" x14ac:dyDescent="0.3">
      <c r="A945" s="1"/>
      <c r="B945" s="5"/>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thickBot="1" x14ac:dyDescent="0.3">
      <c r="A946" s="1"/>
      <c r="B946" s="5"/>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thickBot="1" x14ac:dyDescent="0.3">
      <c r="A947" s="1"/>
      <c r="B947" s="5"/>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thickBot="1" x14ac:dyDescent="0.3">
      <c r="A948" s="1"/>
      <c r="B948" s="5"/>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thickBot="1" x14ac:dyDescent="0.3">
      <c r="A949" s="1"/>
      <c r="B949" s="5"/>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thickBot="1" x14ac:dyDescent="0.3">
      <c r="A950" s="1"/>
      <c r="B950" s="5"/>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thickBot="1" x14ac:dyDescent="0.3">
      <c r="A951" s="1"/>
      <c r="B951" s="5"/>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thickBot="1" x14ac:dyDescent="0.3">
      <c r="A952" s="1"/>
      <c r="B952" s="5"/>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thickBot="1" x14ac:dyDescent="0.3">
      <c r="A953" s="1"/>
      <c r="B953" s="5"/>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thickBot="1" x14ac:dyDescent="0.3">
      <c r="A954" s="1"/>
      <c r="B954" s="5"/>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thickBot="1" x14ac:dyDescent="0.3">
      <c r="A955" s="1"/>
      <c r="B955" s="5"/>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thickBot="1" x14ac:dyDescent="0.3">
      <c r="A956" s="1"/>
      <c r="B956" s="5"/>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thickBot="1" x14ac:dyDescent="0.3">
      <c r="A957" s="1"/>
      <c r="B957" s="5"/>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thickBot="1" x14ac:dyDescent="0.3">
      <c r="A958" s="1"/>
      <c r="B958" s="5"/>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thickBot="1" x14ac:dyDescent="0.3">
      <c r="A959" s="1"/>
      <c r="B959" s="5"/>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thickBot="1" x14ac:dyDescent="0.3">
      <c r="A960" s="1"/>
      <c r="B960" s="5"/>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thickBot="1" x14ac:dyDescent="0.3">
      <c r="A961" s="1"/>
      <c r="B961" s="5"/>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thickBot="1" x14ac:dyDescent="0.3">
      <c r="A962" s="1"/>
      <c r="B962" s="5"/>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thickBot="1" x14ac:dyDescent="0.3">
      <c r="A963" s="1"/>
      <c r="B963" s="5"/>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thickBot="1" x14ac:dyDescent="0.3">
      <c r="A964" s="1"/>
      <c r="B964" s="5"/>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thickBot="1" x14ac:dyDescent="0.3">
      <c r="A965" s="1"/>
      <c r="B965" s="5"/>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thickBot="1" x14ac:dyDescent="0.3">
      <c r="A966" s="1"/>
      <c r="B966" s="5"/>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thickBot="1" x14ac:dyDescent="0.3">
      <c r="A967" s="1"/>
      <c r="B967" s="5"/>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thickBot="1" x14ac:dyDescent="0.3">
      <c r="A968" s="1"/>
      <c r="B968" s="5"/>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thickBot="1" x14ac:dyDescent="0.3">
      <c r="A969" s="1"/>
      <c r="B969" s="5"/>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thickBot="1" x14ac:dyDescent="0.3">
      <c r="A970" s="1"/>
      <c r="B970" s="5"/>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thickBot="1" x14ac:dyDescent="0.3">
      <c r="A971" s="1"/>
      <c r="B971" s="5"/>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thickBot="1" x14ac:dyDescent="0.3">
      <c r="A972" s="1"/>
      <c r="B972" s="5"/>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thickBot="1" x14ac:dyDescent="0.3">
      <c r="A973" s="1"/>
      <c r="B973" s="5"/>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thickBot="1" x14ac:dyDescent="0.3">
      <c r="A974" s="1"/>
      <c r="B974" s="5"/>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thickBot="1" x14ac:dyDescent="0.3">
      <c r="A975" s="1"/>
      <c r="B975" s="5"/>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thickBot="1" x14ac:dyDescent="0.3">
      <c r="A976" s="1"/>
      <c r="B976" s="5"/>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thickBot="1" x14ac:dyDescent="0.3">
      <c r="A977" s="1"/>
      <c r="B977" s="5"/>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thickBot="1" x14ac:dyDescent="0.3">
      <c r="A978" s="1"/>
      <c r="B978" s="5"/>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thickBot="1" x14ac:dyDescent="0.3">
      <c r="A979" s="1"/>
      <c r="B979" s="5"/>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thickBot="1" x14ac:dyDescent="0.3">
      <c r="A980" s="1"/>
      <c r="B980" s="5"/>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thickBot="1" x14ac:dyDescent="0.3">
      <c r="A981" s="1"/>
      <c r="B981" s="5"/>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thickBot="1" x14ac:dyDescent="0.3">
      <c r="A982" s="1"/>
      <c r="B982" s="5"/>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thickBot="1" x14ac:dyDescent="0.3">
      <c r="A983" s="1"/>
      <c r="B983" s="5"/>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thickBot="1" x14ac:dyDescent="0.3">
      <c r="A984" s="1"/>
      <c r="B984" s="5"/>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thickBot="1" x14ac:dyDescent="0.3">
      <c r="A985" s="1"/>
      <c r="B985" s="5"/>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thickBot="1" x14ac:dyDescent="0.3">
      <c r="A986" s="1"/>
      <c r="B986" s="5"/>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thickBot="1" x14ac:dyDescent="0.3">
      <c r="A987" s="1"/>
      <c r="B987" s="5"/>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thickBot="1" x14ac:dyDescent="0.3">
      <c r="A988" s="1"/>
      <c r="B988" s="5"/>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thickBot="1" x14ac:dyDescent="0.3">
      <c r="A989" s="1"/>
      <c r="B989" s="5"/>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thickBot="1" x14ac:dyDescent="0.3">
      <c r="A990" s="1"/>
      <c r="B990" s="5"/>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thickBot="1" x14ac:dyDescent="0.3">
      <c r="A991" s="1"/>
      <c r="B991" s="5"/>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thickBot="1" x14ac:dyDescent="0.3">
      <c r="A992" s="1"/>
      <c r="B992" s="5"/>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thickBot="1" x14ac:dyDescent="0.3">
      <c r="A993" s="1"/>
      <c r="B993" s="5"/>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thickBot="1" x14ac:dyDescent="0.3">
      <c r="A994" s="1"/>
      <c r="B994" s="5"/>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thickBot="1" x14ac:dyDescent="0.3">
      <c r="A995" s="1"/>
      <c r="B995" s="5"/>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thickBot="1" x14ac:dyDescent="0.3">
      <c r="A996" s="1"/>
      <c r="B996" s="5"/>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thickBot="1" x14ac:dyDescent="0.3">
      <c r="A997" s="1"/>
      <c r="B997" s="5"/>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thickBot="1" x14ac:dyDescent="0.3">
      <c r="A998" s="1"/>
      <c r="B998" s="5"/>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thickBot="1" x14ac:dyDescent="0.3">
      <c r="A999" s="1"/>
      <c r="B999" s="5"/>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thickBot="1" x14ac:dyDescent="0.3">
      <c r="A1000" s="1"/>
      <c r="B1000" s="5"/>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F692D-BCCA-42FC-9137-BD6AFDCE3F5C}">
  <dimension ref="A1"/>
  <sheetViews>
    <sheetView workbookViewId="0">
      <selection activeCell="E10" sqref="E10"/>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58F3C-7A71-4082-ADA4-B640DDEA4975}">
  <dimension ref="A1:R32"/>
  <sheetViews>
    <sheetView tabSelected="1" topLeftCell="A22" zoomScaleNormal="100" workbookViewId="0">
      <selection activeCell="E28" sqref="E28"/>
    </sheetView>
  </sheetViews>
  <sheetFormatPr defaultColWidth="12.5703125" defaultRowHeight="15" x14ac:dyDescent="0.25"/>
  <cols>
    <col min="2" max="2" width="9.140625" style="9" customWidth="1"/>
    <col min="3" max="3" width="12.5703125" style="6"/>
    <col min="11" max="12" width="12.5703125" style="10"/>
  </cols>
  <sheetData>
    <row r="1" spans="1:18" s="4" customFormat="1" ht="60" x14ac:dyDescent="0.25">
      <c r="A1" s="4" t="s">
        <v>0</v>
      </c>
      <c r="B1" s="7" t="s">
        <v>46</v>
      </c>
      <c r="C1" s="6" t="s">
        <v>1</v>
      </c>
      <c r="D1" s="4" t="s">
        <v>2</v>
      </c>
      <c r="E1" s="4" t="s">
        <v>3</v>
      </c>
      <c r="F1" s="4" t="s">
        <v>4</v>
      </c>
      <c r="G1" s="4" t="s">
        <v>5</v>
      </c>
      <c r="H1" s="4" t="s">
        <v>6</v>
      </c>
      <c r="I1" s="4" t="s">
        <v>7</v>
      </c>
      <c r="J1" s="4" t="s">
        <v>8</v>
      </c>
      <c r="K1" s="8" t="s">
        <v>9</v>
      </c>
      <c r="L1" s="8" t="s">
        <v>10</v>
      </c>
      <c r="M1" s="4" t="s">
        <v>11</v>
      </c>
      <c r="N1" s="4" t="s">
        <v>12</v>
      </c>
      <c r="O1" s="4" t="s">
        <v>13</v>
      </c>
      <c r="P1" s="4" t="s">
        <v>14</v>
      </c>
      <c r="Q1" s="4" t="s">
        <v>15</v>
      </c>
      <c r="R1" s="4" t="s">
        <v>16</v>
      </c>
    </row>
    <row r="2" spans="1:18" s="31" customFormat="1" ht="41.25" customHeight="1" x14ac:dyDescent="0.25">
      <c r="A2" s="31">
        <v>51368555</v>
      </c>
      <c r="B2" s="32">
        <v>1</v>
      </c>
      <c r="C2" s="40" t="s">
        <v>47</v>
      </c>
      <c r="D2" s="31">
        <f>SUM('Start 182:End 182'!C2)</f>
        <v>66</v>
      </c>
      <c r="E2" s="31">
        <f>SUM('Start 182:End 182'!D2)</f>
        <v>21</v>
      </c>
      <c r="F2" s="31">
        <f>SUM('Start 182:End 182'!E2)</f>
        <v>33</v>
      </c>
      <c r="G2" s="31">
        <f>SUM('Start 182:End 182'!F2)</f>
        <v>12</v>
      </c>
      <c r="H2" s="31">
        <f>SUM('Start 182:End 182'!G2)</f>
        <v>96</v>
      </c>
      <c r="I2" s="31">
        <f>SUM('Start 182:End 182'!H2)</f>
        <v>53</v>
      </c>
      <c r="J2" s="31">
        <f>SUM('Start 182:End 182'!I2)</f>
        <v>13</v>
      </c>
      <c r="K2" s="33">
        <f>I2/D2</f>
        <v>0.80303030303030298</v>
      </c>
      <c r="L2" s="33">
        <f>J2/D2</f>
        <v>0.19696969696969696</v>
      </c>
    </row>
    <row r="3" spans="1:18" ht="41.25" customHeight="1" x14ac:dyDescent="0.25">
      <c r="A3">
        <v>51368556</v>
      </c>
      <c r="B3" s="9">
        <v>2</v>
      </c>
      <c r="C3" s="6" t="s">
        <v>23</v>
      </c>
      <c r="D3" s="29">
        <f>SUM('Start 182:End 182'!C3)</f>
        <v>66</v>
      </c>
      <c r="E3" s="29">
        <f>SUM('Start 182:End 182'!D3)</f>
        <v>21</v>
      </c>
      <c r="F3" s="29">
        <f>SUM('Start 182:End 182'!E3)</f>
        <v>33</v>
      </c>
      <c r="G3" s="29">
        <f>SUM('Start 182:End 182'!F3)</f>
        <v>12</v>
      </c>
      <c r="H3" s="29">
        <f>SUM('Start 182:End 182'!G3)</f>
        <v>96</v>
      </c>
      <c r="I3" s="29">
        <f>SUM('Start 182:End 182'!H3)</f>
        <v>38</v>
      </c>
      <c r="J3" s="29">
        <f>SUM('Start 182:End 182'!I3)</f>
        <v>28</v>
      </c>
      <c r="K3" s="42">
        <f t="shared" ref="K3:K25" si="0">I3/D3</f>
        <v>0.5757575757575758</v>
      </c>
      <c r="L3" s="10">
        <f t="shared" ref="L3:L25" si="1">J3/D3</f>
        <v>0.42424242424242425</v>
      </c>
    </row>
    <row r="4" spans="1:18" s="11" customFormat="1" ht="41.25" customHeight="1" x14ac:dyDescent="0.25">
      <c r="A4" s="11">
        <v>51368557</v>
      </c>
      <c r="B4" s="12">
        <v>3</v>
      </c>
      <c r="C4" s="26" t="s">
        <v>48</v>
      </c>
      <c r="D4" s="11">
        <f>SUM('Start 182:End 182'!C4)</f>
        <v>66</v>
      </c>
      <c r="E4" s="11">
        <f>SUM('Start 182:End 182'!D4)</f>
        <v>21</v>
      </c>
      <c r="F4" s="11">
        <f>SUM('Start 182:End 182'!E4)</f>
        <v>33</v>
      </c>
      <c r="G4" s="11">
        <f>SUM('Start 182:End 182'!F4)</f>
        <v>12</v>
      </c>
      <c r="H4" s="11">
        <f>SUM('Start 182:End 182'!G4)</f>
        <v>96</v>
      </c>
      <c r="I4" s="11">
        <f>SUM('Start 182:End 182'!H4)</f>
        <v>27</v>
      </c>
      <c r="J4" s="11">
        <f>SUM('Start 182:End 182'!I4)</f>
        <v>39</v>
      </c>
      <c r="K4" s="13">
        <f t="shared" si="0"/>
        <v>0.40909090909090912</v>
      </c>
      <c r="L4" s="13">
        <f t="shared" si="1"/>
        <v>0.59090909090909094</v>
      </c>
    </row>
    <row r="5" spans="1:18" ht="41.25" customHeight="1" x14ac:dyDescent="0.25">
      <c r="A5">
        <v>51368558</v>
      </c>
      <c r="B5" s="9">
        <v>4</v>
      </c>
      <c r="C5" s="6" t="s">
        <v>25</v>
      </c>
      <c r="D5" s="29">
        <f>SUM('Start 182:End 182'!C5)</f>
        <v>66</v>
      </c>
      <c r="E5" s="29">
        <f>SUM('Start 182:End 182'!D5)</f>
        <v>21</v>
      </c>
      <c r="F5" s="29">
        <f>SUM('Start 182:End 182'!E5)</f>
        <v>33</v>
      </c>
      <c r="G5" s="29">
        <f>SUM('Start 182:End 182'!F5)</f>
        <v>12</v>
      </c>
      <c r="H5" s="29">
        <f>SUM('Start 182:End 182'!G5)</f>
        <v>96</v>
      </c>
      <c r="I5" s="29">
        <f>SUM('Start 182:End 182'!H5)</f>
        <v>36</v>
      </c>
      <c r="J5" s="29">
        <f>SUM('Start 182:End 182'!I5)</f>
        <v>30</v>
      </c>
      <c r="K5" s="10">
        <f t="shared" si="0"/>
        <v>0.54545454545454541</v>
      </c>
      <c r="L5" s="10">
        <f t="shared" si="1"/>
        <v>0.45454545454545453</v>
      </c>
    </row>
    <row r="6" spans="1:18" s="34" customFormat="1" ht="41.25" customHeight="1" x14ac:dyDescent="0.25">
      <c r="A6" s="34">
        <v>51368560</v>
      </c>
      <c r="B6" s="35">
        <v>5</v>
      </c>
      <c r="C6" s="41" t="s">
        <v>49</v>
      </c>
      <c r="D6" s="34">
        <f>SUM('Start 182:End 182'!C6)</f>
        <v>66</v>
      </c>
      <c r="E6" s="34">
        <f>SUM('Start 182:End 182'!D6)</f>
        <v>21</v>
      </c>
      <c r="F6" s="34">
        <f>SUM('Start 182:End 182'!E6)</f>
        <v>33</v>
      </c>
      <c r="G6" s="34">
        <f>SUM('Start 182:End 182'!F6)</f>
        <v>12</v>
      </c>
      <c r="H6" s="34">
        <f>SUM('Start 182:End 182'!G6)</f>
        <v>96</v>
      </c>
      <c r="I6" s="34">
        <f>SUM('Start 182:End 182'!H6)</f>
        <v>37</v>
      </c>
      <c r="J6" s="34">
        <f>SUM('Start 182:End 182'!I6)</f>
        <v>29</v>
      </c>
      <c r="K6" s="36">
        <f t="shared" si="0"/>
        <v>0.56060606060606055</v>
      </c>
      <c r="L6" s="36">
        <f t="shared" si="1"/>
        <v>0.43939393939393939</v>
      </c>
    </row>
    <row r="7" spans="1:18" s="11" customFormat="1" ht="41.25" customHeight="1" x14ac:dyDescent="0.25">
      <c r="A7" s="11">
        <v>51368561</v>
      </c>
      <c r="B7" s="12">
        <v>6</v>
      </c>
      <c r="C7" s="26" t="s">
        <v>27</v>
      </c>
      <c r="D7" s="11">
        <f>SUM('Start 182:End 182'!C7)</f>
        <v>66</v>
      </c>
      <c r="E7" s="11">
        <f>SUM('Start 182:End 182'!D7)</f>
        <v>21</v>
      </c>
      <c r="F7" s="11">
        <f>SUM('Start 182:End 182'!E7)</f>
        <v>33</v>
      </c>
      <c r="G7" s="11">
        <f>SUM('Start 182:End 182'!F7)</f>
        <v>12</v>
      </c>
      <c r="H7" s="11">
        <f>SUM('Start 182:End 182'!G7)</f>
        <v>96</v>
      </c>
      <c r="I7" s="11">
        <f>SUM('Start 182:End 182'!H7)</f>
        <v>53</v>
      </c>
      <c r="J7" s="11">
        <f>SUM('Start 182:End 182'!I7)</f>
        <v>13</v>
      </c>
      <c r="K7" s="13">
        <f t="shared" si="0"/>
        <v>0.80303030303030298</v>
      </c>
      <c r="L7" s="13">
        <f t="shared" si="1"/>
        <v>0.19696969696969696</v>
      </c>
    </row>
    <row r="8" spans="1:18" ht="41.25" customHeight="1" x14ac:dyDescent="0.25">
      <c r="A8">
        <v>51368562</v>
      </c>
      <c r="B8" s="9">
        <v>7</v>
      </c>
      <c r="C8" s="6" t="s">
        <v>50</v>
      </c>
      <c r="D8" s="29">
        <f>SUM('Start 182:End 182'!C8)</f>
        <v>66</v>
      </c>
      <c r="E8" s="29">
        <f>SUM('Start 182:End 182'!D8)</f>
        <v>21</v>
      </c>
      <c r="F8" s="29">
        <f>SUM('Start 182:End 182'!E8)</f>
        <v>33</v>
      </c>
      <c r="G8" s="29">
        <f>SUM('Start 182:End 182'!F8)</f>
        <v>12</v>
      </c>
      <c r="H8" s="29">
        <f>SUM('Start 182:End 182'!G8)</f>
        <v>96</v>
      </c>
      <c r="I8" s="29">
        <f>SUM('Start 182:End 182'!H8)</f>
        <v>39</v>
      </c>
      <c r="J8" s="29">
        <f>SUM('Start 182:End 182'!I8)</f>
        <v>27</v>
      </c>
      <c r="K8" s="10">
        <f t="shared" si="0"/>
        <v>0.59090909090909094</v>
      </c>
      <c r="L8" s="10">
        <f t="shared" si="1"/>
        <v>0.40909090909090912</v>
      </c>
      <c r="M8" s="29"/>
    </row>
    <row r="9" spans="1:18" ht="41.25" customHeight="1" x14ac:dyDescent="0.25">
      <c r="A9">
        <v>51368563</v>
      </c>
      <c r="B9" s="9">
        <v>8</v>
      </c>
      <c r="C9" s="6" t="s">
        <v>51</v>
      </c>
      <c r="D9" s="29">
        <f>SUM('Start 182:End 182'!C9)</f>
        <v>66</v>
      </c>
      <c r="E9" s="29">
        <f>SUM('Start 182:End 182'!D9)</f>
        <v>21</v>
      </c>
      <c r="F9" s="29">
        <f>SUM('Start 182:End 182'!E9)</f>
        <v>33</v>
      </c>
      <c r="G9" s="29">
        <f>SUM('Start 182:End 182'!F9)</f>
        <v>12</v>
      </c>
      <c r="H9" s="29">
        <f>SUM('Start 182:End 182'!G9)</f>
        <v>96</v>
      </c>
      <c r="I9" s="29">
        <f>SUM('Start 182:End 182'!H9)</f>
        <v>30</v>
      </c>
      <c r="J9" s="29">
        <f>SUM('Start 182:End 182'!I9)</f>
        <v>36</v>
      </c>
      <c r="K9" s="10">
        <f t="shared" si="0"/>
        <v>0.45454545454545453</v>
      </c>
      <c r="L9" s="10">
        <f t="shared" si="1"/>
        <v>0.54545454545454541</v>
      </c>
    </row>
    <row r="10" spans="1:18" s="11" customFormat="1" ht="41.25" customHeight="1" x14ac:dyDescent="0.25">
      <c r="A10" s="11">
        <v>51368564</v>
      </c>
      <c r="B10" s="12">
        <v>9</v>
      </c>
      <c r="C10" s="26" t="s">
        <v>52</v>
      </c>
      <c r="D10" s="11">
        <f>SUM('Start 182:End 182'!C10)</f>
        <v>66</v>
      </c>
      <c r="E10" s="11">
        <f>SUM('Start 182:End 182'!D10)</f>
        <v>21</v>
      </c>
      <c r="F10" s="11">
        <f>SUM('Start 182:End 182'!E10)</f>
        <v>33</v>
      </c>
      <c r="G10" s="11">
        <f>SUM('Start 182:End 182'!F10)</f>
        <v>12</v>
      </c>
      <c r="H10" s="11">
        <f>SUM('Start 182:End 182'!G10)</f>
        <v>96</v>
      </c>
      <c r="I10" s="11">
        <f>SUM('Start 182:End 182'!H10)</f>
        <v>62</v>
      </c>
      <c r="J10" s="11">
        <f>SUM('Start 182:End 182'!I10)</f>
        <v>4</v>
      </c>
      <c r="K10" s="13">
        <f t="shared" si="0"/>
        <v>0.93939393939393945</v>
      </c>
      <c r="L10" s="13">
        <f t="shared" si="1"/>
        <v>6.0606060606060608E-2</v>
      </c>
    </row>
    <row r="11" spans="1:18" s="34" customFormat="1" ht="41.25" customHeight="1" x14ac:dyDescent="0.25">
      <c r="A11" s="34">
        <v>51368565</v>
      </c>
      <c r="B11" s="35">
        <v>10</v>
      </c>
      <c r="C11" s="41" t="s">
        <v>53</v>
      </c>
      <c r="D11" s="34">
        <f>SUM('Start 182:End 182'!C11)</f>
        <v>66</v>
      </c>
      <c r="E11" s="34">
        <f>SUM('Start 182:End 182'!D11)</f>
        <v>21</v>
      </c>
      <c r="F11" s="34">
        <f>SUM('Start 182:End 182'!E11)</f>
        <v>33</v>
      </c>
      <c r="G11" s="34">
        <f>SUM('Start 182:End 182'!F11)</f>
        <v>12</v>
      </c>
      <c r="H11" s="34">
        <f>SUM('Start 182:End 182'!G11)</f>
        <v>96</v>
      </c>
      <c r="I11" s="34">
        <f>SUM('Start 182:End 182'!H11)</f>
        <v>46</v>
      </c>
      <c r="J11" s="34">
        <f>SUM('Start 182:End 182'!I11)</f>
        <v>20</v>
      </c>
      <c r="K11" s="36">
        <f t="shared" si="0"/>
        <v>0.69696969696969702</v>
      </c>
      <c r="L11" s="36">
        <f t="shared" si="1"/>
        <v>0.30303030303030304</v>
      </c>
    </row>
    <row r="12" spans="1:18" ht="41.25" customHeight="1" x14ac:dyDescent="0.25">
      <c r="A12">
        <v>51368566</v>
      </c>
      <c r="B12" s="9">
        <v>11</v>
      </c>
      <c r="C12" s="6" t="s">
        <v>54</v>
      </c>
      <c r="D12" s="29">
        <f>SUM('Start 182:End 182'!C12)</f>
        <v>66</v>
      </c>
      <c r="E12" s="29">
        <f>SUM('Start 182:End 182'!D12)</f>
        <v>21</v>
      </c>
      <c r="F12" s="29">
        <f>SUM('Start 182:End 182'!E12)</f>
        <v>33</v>
      </c>
      <c r="G12" s="29">
        <f>SUM('Start 182:End 182'!F12)</f>
        <v>12</v>
      </c>
      <c r="H12" s="29">
        <f>SUM('Start 182:End 182'!G12)</f>
        <v>96</v>
      </c>
      <c r="I12" s="29">
        <f>SUM('Start 182:End 182'!H12)</f>
        <v>33</v>
      </c>
      <c r="J12" s="29">
        <f>SUM('Start 182:End 182'!I12)</f>
        <v>33</v>
      </c>
      <c r="K12" s="10">
        <f t="shared" si="0"/>
        <v>0.5</v>
      </c>
      <c r="L12" s="10">
        <f t="shared" si="1"/>
        <v>0.5</v>
      </c>
    </row>
    <row r="13" spans="1:18" s="31" customFormat="1" ht="41.25" customHeight="1" x14ac:dyDescent="0.25">
      <c r="A13" s="31">
        <v>51368567</v>
      </c>
      <c r="B13" s="32">
        <v>12</v>
      </c>
      <c r="C13" s="40" t="s">
        <v>55</v>
      </c>
      <c r="D13" s="31">
        <f>SUM('Start 182:End 182'!C13)</f>
        <v>65</v>
      </c>
      <c r="E13" s="31">
        <f>SUM('Start 182:End 182'!D13)</f>
        <v>21</v>
      </c>
      <c r="F13" s="31">
        <f>SUM('Start 182:End 182'!E13)</f>
        <v>33</v>
      </c>
      <c r="G13" s="31">
        <f>SUM('Start 182:End 182'!F13)</f>
        <v>11</v>
      </c>
      <c r="H13" s="31">
        <f>SUM('Start 182:End 182'!G13)</f>
        <v>96</v>
      </c>
      <c r="I13" s="31">
        <f>SUM('Start 182:End 182'!H13)</f>
        <v>50</v>
      </c>
      <c r="J13" s="31">
        <f>SUM('Start 182:End 182'!I13)</f>
        <v>15</v>
      </c>
      <c r="K13" s="33">
        <f t="shared" si="0"/>
        <v>0.76923076923076927</v>
      </c>
      <c r="L13" s="33">
        <f t="shared" si="1"/>
        <v>0.23076923076923078</v>
      </c>
    </row>
    <row r="14" spans="1:18" s="11" customFormat="1" ht="41.25" customHeight="1" x14ac:dyDescent="0.25">
      <c r="A14" s="11">
        <v>51368568</v>
      </c>
      <c r="B14" s="12">
        <v>13</v>
      </c>
      <c r="C14" s="26" t="s">
        <v>56</v>
      </c>
      <c r="D14" s="11">
        <f>SUM('Start 182:End 182'!C14)</f>
        <v>65</v>
      </c>
      <c r="E14" s="11">
        <f>SUM('Start 182:End 182'!D14)</f>
        <v>21</v>
      </c>
      <c r="F14" s="11">
        <f>SUM('Start 182:End 182'!E14)</f>
        <v>33</v>
      </c>
      <c r="G14" s="11">
        <f>SUM('Start 182:End 182'!F14)</f>
        <v>11</v>
      </c>
      <c r="H14" s="11">
        <f>SUM('Start 182:End 182'!G14)</f>
        <v>96</v>
      </c>
      <c r="I14" s="11">
        <f>SUM('Start 182:End 182'!H14)</f>
        <v>59</v>
      </c>
      <c r="J14" s="11">
        <f>SUM('Start 182:End 182'!I14)</f>
        <v>6</v>
      </c>
      <c r="K14" s="13">
        <f t="shared" si="0"/>
        <v>0.90769230769230769</v>
      </c>
      <c r="L14" s="13">
        <f t="shared" si="1"/>
        <v>9.2307692307692313E-2</v>
      </c>
    </row>
    <row r="15" spans="1:18" s="31" customFormat="1" ht="41.25" customHeight="1" x14ac:dyDescent="0.25">
      <c r="A15" s="31">
        <v>51368569</v>
      </c>
      <c r="B15" s="32">
        <v>14</v>
      </c>
      <c r="C15" s="40" t="s">
        <v>57</v>
      </c>
      <c r="D15" s="31">
        <f>SUM('Start 182:End 182'!C15)</f>
        <v>66</v>
      </c>
      <c r="E15" s="31">
        <f>SUM('Start 182:End 182'!D15)</f>
        <v>21</v>
      </c>
      <c r="F15" s="31">
        <f>SUM('Start 182:End 182'!E15)</f>
        <v>33</v>
      </c>
      <c r="G15" s="31">
        <f>SUM('Start 182:End 182'!F15)</f>
        <v>12</v>
      </c>
      <c r="H15" s="31">
        <f>SUM('Start 182:End 182'!G15)</f>
        <v>96</v>
      </c>
      <c r="I15" s="31">
        <f>SUM('Start 182:End 182'!H15)</f>
        <v>21</v>
      </c>
      <c r="J15" s="31">
        <f>SUM('Start 182:End 182'!I15)</f>
        <v>45</v>
      </c>
      <c r="K15" s="33">
        <f t="shared" si="0"/>
        <v>0.31818181818181818</v>
      </c>
      <c r="L15" s="33">
        <f t="shared" si="1"/>
        <v>0.68181818181818177</v>
      </c>
    </row>
    <row r="16" spans="1:18" ht="41.25" customHeight="1" x14ac:dyDescent="0.25">
      <c r="A16">
        <v>51368570</v>
      </c>
      <c r="B16" s="9">
        <v>15</v>
      </c>
      <c r="C16" s="6" t="s">
        <v>36</v>
      </c>
      <c r="D16" s="29">
        <f>SUM('Start 182:End 182'!C16)</f>
        <v>66</v>
      </c>
      <c r="E16" s="29">
        <f>SUM('Start 182:End 182'!D16)</f>
        <v>21</v>
      </c>
      <c r="F16" s="29">
        <f>SUM('Start 182:End 182'!E16)</f>
        <v>33</v>
      </c>
      <c r="G16" s="29">
        <f>SUM('Start 182:End 182'!F16)</f>
        <v>12</v>
      </c>
      <c r="H16" s="29">
        <f>SUM('Start 182:End 182'!G16)</f>
        <v>96</v>
      </c>
      <c r="I16" s="29">
        <f>SUM('Start 182:End 182'!H16)</f>
        <v>51</v>
      </c>
      <c r="J16" s="29">
        <f>SUM('Start 182:End 182'!I16)</f>
        <v>15</v>
      </c>
      <c r="K16" s="10">
        <f t="shared" si="0"/>
        <v>0.77272727272727271</v>
      </c>
      <c r="L16" s="10">
        <f t="shared" si="1"/>
        <v>0.22727272727272727</v>
      </c>
    </row>
    <row r="17" spans="1:12" ht="41.25" customHeight="1" x14ac:dyDescent="0.25">
      <c r="A17">
        <v>51368571</v>
      </c>
      <c r="B17" s="9">
        <v>16</v>
      </c>
      <c r="C17" s="6" t="s">
        <v>37</v>
      </c>
      <c r="D17" s="29">
        <f>SUM('Start 182:End 182'!C17)</f>
        <v>66</v>
      </c>
      <c r="E17" s="29">
        <f>SUM('Start 182:End 182'!D17)</f>
        <v>21</v>
      </c>
      <c r="F17" s="29">
        <f>SUM('Start 182:End 182'!E17)</f>
        <v>33</v>
      </c>
      <c r="G17" s="29">
        <f>SUM('Start 182:End 182'!F17)</f>
        <v>12</v>
      </c>
      <c r="H17" s="29">
        <f>SUM('Start 182:End 182'!G17)</f>
        <v>96</v>
      </c>
      <c r="I17" s="29">
        <f>SUM('Start 182:End 182'!H17)</f>
        <v>61</v>
      </c>
      <c r="J17" s="29">
        <f>SUM('Start 182:End 182'!I17)</f>
        <v>5</v>
      </c>
      <c r="K17" s="10">
        <f t="shared" si="0"/>
        <v>0.9242424242424242</v>
      </c>
      <c r="L17" s="10">
        <f t="shared" si="1"/>
        <v>7.575757575757576E-2</v>
      </c>
    </row>
    <row r="18" spans="1:12" ht="41.25" customHeight="1" x14ac:dyDescent="0.25">
      <c r="A18">
        <v>51368572</v>
      </c>
      <c r="B18" s="9">
        <v>17</v>
      </c>
      <c r="C18" s="6" t="s">
        <v>38</v>
      </c>
      <c r="D18" s="29">
        <f>SUM('Start 182:End 182'!C18)</f>
        <v>66</v>
      </c>
      <c r="E18" s="29">
        <f>SUM('Start 182:End 182'!D18)</f>
        <v>21</v>
      </c>
      <c r="F18" s="29">
        <f>SUM('Start 182:End 182'!E18)</f>
        <v>33</v>
      </c>
      <c r="G18" s="29">
        <f>SUM('Start 182:End 182'!F18)</f>
        <v>12</v>
      </c>
      <c r="H18" s="29">
        <f>SUM('Start 182:End 182'!G18)</f>
        <v>96</v>
      </c>
      <c r="I18" s="29">
        <f>SUM('Start 182:End 182'!H18)</f>
        <v>42</v>
      </c>
      <c r="J18" s="29">
        <f>SUM('Start 182:End 182'!I18)</f>
        <v>24</v>
      </c>
      <c r="K18" s="10">
        <f t="shared" si="0"/>
        <v>0.63636363636363635</v>
      </c>
      <c r="L18" s="10">
        <f t="shared" si="1"/>
        <v>0.36363636363636365</v>
      </c>
    </row>
    <row r="19" spans="1:12" ht="41.25" customHeight="1" x14ac:dyDescent="0.25">
      <c r="A19">
        <v>51368573</v>
      </c>
      <c r="B19" s="9">
        <v>18</v>
      </c>
      <c r="C19" s="6" t="s">
        <v>58</v>
      </c>
      <c r="D19" s="29">
        <f>SUM('Start 182:End 182'!C19)</f>
        <v>66</v>
      </c>
      <c r="E19" s="29">
        <f>SUM('Start 182:End 182'!D19)</f>
        <v>21</v>
      </c>
      <c r="F19" s="29">
        <f>SUM('Start 182:End 182'!E19)</f>
        <v>33</v>
      </c>
      <c r="G19" s="29">
        <f>SUM('Start 182:End 182'!F19)</f>
        <v>12</v>
      </c>
      <c r="H19" s="29">
        <f>SUM('Start 182:End 182'!G19)</f>
        <v>96</v>
      </c>
      <c r="I19" s="29">
        <f>SUM('Start 182:End 182'!H19)</f>
        <v>27</v>
      </c>
      <c r="J19" s="29">
        <f>SUM('Start 182:End 182'!I19)</f>
        <v>39</v>
      </c>
      <c r="K19" s="10">
        <f t="shared" si="0"/>
        <v>0.40909090909090912</v>
      </c>
      <c r="L19" s="10">
        <f t="shared" si="1"/>
        <v>0.59090909090909094</v>
      </c>
    </row>
    <row r="20" spans="1:12" ht="41.25" customHeight="1" x14ac:dyDescent="0.25">
      <c r="A20">
        <v>51368574</v>
      </c>
      <c r="B20" s="9">
        <v>19</v>
      </c>
      <c r="C20" s="6" t="s">
        <v>40</v>
      </c>
      <c r="D20" s="29">
        <f>SUM('Start 182:End 182'!C20)</f>
        <v>66</v>
      </c>
      <c r="E20" s="29">
        <f>SUM('Start 182:End 182'!D20)</f>
        <v>21</v>
      </c>
      <c r="F20" s="29">
        <f>SUM('Start 182:End 182'!E20)</f>
        <v>33</v>
      </c>
      <c r="G20" s="29">
        <f>SUM('Start 182:End 182'!F20)</f>
        <v>12</v>
      </c>
      <c r="H20" s="29">
        <f>SUM('Start 182:End 182'!G20)</f>
        <v>96</v>
      </c>
      <c r="I20" s="29">
        <f>SUM('Start 182:End 182'!H20)</f>
        <v>25</v>
      </c>
      <c r="J20" s="29">
        <f>SUM('Start 182:End 182'!I20)</f>
        <v>41</v>
      </c>
      <c r="K20" s="10">
        <f t="shared" si="0"/>
        <v>0.37878787878787878</v>
      </c>
      <c r="L20" s="10">
        <f t="shared" si="1"/>
        <v>0.62121212121212122</v>
      </c>
    </row>
    <row r="21" spans="1:12" ht="41.25" customHeight="1" x14ac:dyDescent="0.25">
      <c r="A21">
        <v>51368575</v>
      </c>
      <c r="B21" s="9">
        <v>20</v>
      </c>
      <c r="C21" s="6" t="s">
        <v>59</v>
      </c>
      <c r="D21" s="29">
        <f>SUM('Start 182:End 182'!C21)</f>
        <v>66</v>
      </c>
      <c r="E21" s="29">
        <f>SUM('Start 182:End 182'!D21)</f>
        <v>21</v>
      </c>
      <c r="F21" s="29">
        <f>SUM('Start 182:End 182'!E21)</f>
        <v>33</v>
      </c>
      <c r="G21" s="29">
        <f>SUM('Start 182:End 182'!F21)</f>
        <v>12</v>
      </c>
      <c r="H21" s="29">
        <f>SUM('Start 182:End 182'!G21)</f>
        <v>96</v>
      </c>
      <c r="I21" s="29">
        <f>SUM('Start 182:End 182'!H21)</f>
        <v>27</v>
      </c>
      <c r="J21" s="29">
        <f>SUM('Start 182:End 182'!I21)</f>
        <v>39</v>
      </c>
      <c r="K21" s="10">
        <f t="shared" si="0"/>
        <v>0.40909090909090912</v>
      </c>
      <c r="L21" s="10">
        <f t="shared" si="1"/>
        <v>0.59090909090909094</v>
      </c>
    </row>
    <row r="22" spans="1:12" ht="41.25" customHeight="1" x14ac:dyDescent="0.25">
      <c r="A22">
        <v>51368576</v>
      </c>
      <c r="B22" s="9">
        <v>21</v>
      </c>
      <c r="C22" s="6" t="s">
        <v>42</v>
      </c>
      <c r="D22" s="29">
        <f>SUM('Start 182:End 182'!C22)</f>
        <v>66</v>
      </c>
      <c r="E22" s="29">
        <f>SUM('Start 182:End 182'!D22)</f>
        <v>21</v>
      </c>
      <c r="F22" s="29">
        <f>SUM('Start 182:End 182'!E22)</f>
        <v>33</v>
      </c>
      <c r="G22" s="29">
        <f>SUM('Start 182:End 182'!F22)</f>
        <v>12</v>
      </c>
      <c r="H22" s="29">
        <f>SUM('Start 182:End 182'!G22)</f>
        <v>96</v>
      </c>
      <c r="I22" s="29">
        <f>SUM('Start 182:End 182'!H22)</f>
        <v>50</v>
      </c>
      <c r="J22" s="29">
        <f>SUM('Start 182:End 182'!I22)</f>
        <v>16</v>
      </c>
      <c r="K22" s="10">
        <f t="shared" si="0"/>
        <v>0.75757575757575757</v>
      </c>
      <c r="L22" s="10">
        <f t="shared" si="1"/>
        <v>0.24242424242424243</v>
      </c>
    </row>
    <row r="23" spans="1:12" ht="41.25" customHeight="1" x14ac:dyDescent="0.25">
      <c r="A23">
        <v>51368577</v>
      </c>
      <c r="B23" s="9">
        <v>22</v>
      </c>
      <c r="C23" s="6" t="s">
        <v>43</v>
      </c>
      <c r="D23" s="29">
        <f>SUM('Start 182:End 182'!C23)</f>
        <v>66</v>
      </c>
      <c r="E23" s="29">
        <f>SUM('Start 182:End 182'!D23)</f>
        <v>21</v>
      </c>
      <c r="F23" s="29">
        <f>SUM('Start 182:End 182'!E23)</f>
        <v>33</v>
      </c>
      <c r="G23" s="29">
        <f>SUM('Start 182:End 182'!F23)</f>
        <v>12</v>
      </c>
      <c r="H23" s="29">
        <f>SUM('Start 182:End 182'!G23)</f>
        <v>96</v>
      </c>
      <c r="I23" s="29">
        <f>SUM('Start 182:End 182'!H23)</f>
        <v>23</v>
      </c>
      <c r="J23" s="29">
        <f>SUM('Start 182:End 182'!I23)</f>
        <v>43</v>
      </c>
      <c r="K23" s="10">
        <f t="shared" si="0"/>
        <v>0.34848484848484851</v>
      </c>
      <c r="L23" s="10">
        <f t="shared" si="1"/>
        <v>0.65151515151515149</v>
      </c>
    </row>
    <row r="24" spans="1:12" s="31" customFormat="1" ht="41.25" customHeight="1" x14ac:dyDescent="0.25">
      <c r="A24" s="31">
        <v>51368578</v>
      </c>
      <c r="B24" s="32">
        <v>23</v>
      </c>
      <c r="C24" s="40" t="s">
        <v>60</v>
      </c>
      <c r="D24" s="31">
        <f>SUM('Start 182:End 182'!C24)</f>
        <v>66</v>
      </c>
      <c r="E24" s="31">
        <f>SUM('Start 182:End 182'!D24)</f>
        <v>21</v>
      </c>
      <c r="F24" s="31">
        <f>SUM('Start 182:End 182'!E24)</f>
        <v>33</v>
      </c>
      <c r="G24" s="31">
        <f>SUM('Start 182:End 182'!F24)</f>
        <v>12</v>
      </c>
      <c r="H24" s="31">
        <f>SUM('Start 182:End 182'!G24)</f>
        <v>96</v>
      </c>
      <c r="I24" s="31">
        <f>SUM('Start 182:End 182'!H24)</f>
        <v>38</v>
      </c>
      <c r="J24" s="31">
        <f>SUM('Start 182:End 182'!I24)</f>
        <v>28</v>
      </c>
      <c r="K24" s="33">
        <f t="shared" si="0"/>
        <v>0.5757575757575758</v>
      </c>
      <c r="L24" s="33">
        <f t="shared" si="1"/>
        <v>0.42424242424242425</v>
      </c>
    </row>
    <row r="25" spans="1:12" ht="41.25" customHeight="1" x14ac:dyDescent="0.25">
      <c r="A25">
        <v>51368579</v>
      </c>
      <c r="B25" s="9">
        <v>24</v>
      </c>
      <c r="C25" s="6" t="s">
        <v>61</v>
      </c>
      <c r="D25" s="29">
        <f>SUM('Start 182:End 182'!C25)</f>
        <v>66</v>
      </c>
      <c r="E25" s="29">
        <f>SUM('Start 182:End 182'!D25)</f>
        <v>21</v>
      </c>
      <c r="F25" s="29">
        <f>SUM('Start 182:End 182'!E25)</f>
        <v>33</v>
      </c>
      <c r="G25" s="29">
        <f>SUM('Start 182:End 182'!F25)</f>
        <v>12</v>
      </c>
      <c r="H25" s="29">
        <f>SUM('Start 182:End 182'!G25)</f>
        <v>96</v>
      </c>
      <c r="I25" s="29">
        <f>SUM('Start 182:End 182'!H25)</f>
        <v>32</v>
      </c>
      <c r="J25" s="29">
        <f>SUM('Start 182:End 182'!I25)</f>
        <v>34</v>
      </c>
      <c r="K25" s="10">
        <f t="shared" si="0"/>
        <v>0.48484848484848486</v>
      </c>
      <c r="L25" s="10">
        <f t="shared" si="1"/>
        <v>0.51515151515151514</v>
      </c>
    </row>
    <row r="26" spans="1:12" ht="30" x14ac:dyDescent="0.25">
      <c r="C26" s="37" t="s">
        <v>70</v>
      </c>
      <c r="D26" s="38">
        <f>SUM(D2:D25)</f>
        <v>1582</v>
      </c>
      <c r="H26" s="37" t="s">
        <v>63</v>
      </c>
      <c r="I26" s="38">
        <f>SUM(I2:I25)</f>
        <v>960</v>
      </c>
    </row>
    <row r="27" spans="1:12" ht="35.1" customHeight="1" x14ac:dyDescent="0.25">
      <c r="I27" s="39">
        <f>I26/D26</f>
        <v>0.60682680151706703</v>
      </c>
    </row>
    <row r="28" spans="1:12" ht="15.75" x14ac:dyDescent="0.25">
      <c r="B28" s="17" t="s">
        <v>64</v>
      </c>
      <c r="C28" s="28" t="s">
        <v>65</v>
      </c>
    </row>
    <row r="29" spans="1:12" ht="23.25" customHeight="1" x14ac:dyDescent="0.25">
      <c r="A29" s="18" t="s">
        <v>66</v>
      </c>
      <c r="B29" s="19">
        <f>'181 Combined'!B29</f>
        <v>0.51042701092353526</v>
      </c>
      <c r="C29" s="19">
        <f>I27</f>
        <v>0.60682680151706703</v>
      </c>
    </row>
    <row r="30" spans="1:12" ht="23.25" customHeight="1" x14ac:dyDescent="0.25">
      <c r="A30" s="20" t="s">
        <v>67</v>
      </c>
      <c r="B30" s="21">
        <f>'181 Combined'!B30</f>
        <v>0.6964285714285714</v>
      </c>
      <c r="C30" s="21">
        <f>(K4+K7+K10+K14)/4</f>
        <v>0.76480186480186474</v>
      </c>
    </row>
    <row r="31" spans="1:12" ht="23.25" customHeight="1" x14ac:dyDescent="0.25">
      <c r="A31" s="22" t="s">
        <v>68</v>
      </c>
      <c r="B31" s="23">
        <f>'181 Combined'!B31</f>
        <v>0.49404761904761907</v>
      </c>
      <c r="C31" s="23">
        <f>(K2+K13+K15+K24)/4</f>
        <v>0.6165501165501166</v>
      </c>
    </row>
    <row r="32" spans="1:12" ht="23.25" customHeight="1" x14ac:dyDescent="0.25">
      <c r="A32" s="24" t="s">
        <v>69</v>
      </c>
      <c r="B32" s="25">
        <f>'181 Combined'!B32</f>
        <v>0.38095238095238093</v>
      </c>
      <c r="C32" s="25">
        <f>(K6+K11)/2</f>
        <v>0.62878787878787878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509F7-A2D0-4481-8CDF-9EA0EABA80A3}">
  <dimension ref="A1"/>
  <sheetViews>
    <sheetView workbookViewId="0">
      <selection activeCell="O23" sqref="O23"/>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C0A51-5AA7-43B0-AEA3-7BA6F09375F1}">
  <dimension ref="A1:Z1000"/>
  <sheetViews>
    <sheetView workbookViewId="0">
      <selection activeCell="E16" sqref="E16"/>
    </sheetView>
  </sheetViews>
  <sheetFormatPr defaultRowHeight="15" x14ac:dyDescent="0.25"/>
  <cols>
    <col min="2" max="2" width="9.140625" style="6"/>
  </cols>
  <sheetData>
    <row r="1" spans="1:26" ht="52.5" thickBot="1" x14ac:dyDescent="0.3">
      <c r="A1" s="1" t="s">
        <v>0</v>
      </c>
      <c r="B1" s="5"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2" t="s">
        <v>21</v>
      </c>
      <c r="W1" s="1"/>
      <c r="X1" s="1"/>
      <c r="Y1" s="1"/>
      <c r="Z1" s="1"/>
    </row>
    <row r="2" spans="1:26" ht="15.75" thickBot="1" x14ac:dyDescent="0.3">
      <c r="A2" s="3">
        <v>55418763</v>
      </c>
      <c r="B2" s="5" t="s">
        <v>22</v>
      </c>
      <c r="C2" s="3">
        <v>23</v>
      </c>
      <c r="D2" s="3">
        <v>6</v>
      </c>
      <c r="E2" s="3">
        <v>11</v>
      </c>
      <c r="F2" s="3">
        <v>6</v>
      </c>
      <c r="G2" s="3">
        <v>24</v>
      </c>
      <c r="H2" s="3">
        <v>10</v>
      </c>
      <c r="I2" s="3">
        <v>13</v>
      </c>
      <c r="J2" s="3">
        <v>0.43478260870000002</v>
      </c>
      <c r="K2" s="3">
        <v>0.56521739130000004</v>
      </c>
      <c r="L2" s="3">
        <v>2</v>
      </c>
      <c r="M2" s="3">
        <v>7</v>
      </c>
      <c r="N2" s="3">
        <v>1</v>
      </c>
      <c r="O2" s="3">
        <v>0.24574669190000001</v>
      </c>
      <c r="P2" s="3">
        <v>0.49572844570000002</v>
      </c>
      <c r="Q2" s="3">
        <v>0.43478260870000002</v>
      </c>
      <c r="R2" s="3">
        <v>0.74610136000000005</v>
      </c>
      <c r="S2" s="3">
        <v>0.35155929279999998</v>
      </c>
      <c r="T2" s="3">
        <v>-0.48335876169999997</v>
      </c>
      <c r="U2" s="3">
        <v>-0.21352852059999999</v>
      </c>
      <c r="V2" s="3">
        <v>0.18890061690000001</v>
      </c>
      <c r="W2" s="1"/>
      <c r="X2" s="1"/>
      <c r="Y2" s="1"/>
      <c r="Z2" s="1"/>
    </row>
    <row r="3" spans="1:26" ht="15.75" thickBot="1" x14ac:dyDescent="0.3">
      <c r="A3" s="3">
        <v>55418764</v>
      </c>
      <c r="B3" s="5" t="s">
        <v>23</v>
      </c>
      <c r="C3" s="3">
        <v>23</v>
      </c>
      <c r="D3" s="3">
        <v>6</v>
      </c>
      <c r="E3" s="3">
        <v>11</v>
      </c>
      <c r="F3" s="3">
        <v>6</v>
      </c>
      <c r="G3" s="3">
        <v>24</v>
      </c>
      <c r="H3" s="3">
        <v>13</v>
      </c>
      <c r="I3" s="3">
        <v>10</v>
      </c>
      <c r="J3" s="3">
        <v>0.56521739130000004</v>
      </c>
      <c r="K3" s="3">
        <v>0.43478260870000002</v>
      </c>
      <c r="L3" s="3">
        <v>4</v>
      </c>
      <c r="M3" s="3">
        <v>7</v>
      </c>
      <c r="N3" s="3">
        <v>2</v>
      </c>
      <c r="O3" s="3">
        <v>0.24574669190000001</v>
      </c>
      <c r="P3" s="3">
        <v>0.49572844570000002</v>
      </c>
      <c r="Q3" s="3">
        <v>0.56521739130000004</v>
      </c>
      <c r="R3" s="3">
        <v>0.74610136000000005</v>
      </c>
      <c r="S3" s="3">
        <v>0.39674686250000002</v>
      </c>
      <c r="T3" s="3">
        <v>-0.26393932380000001</v>
      </c>
      <c r="U3" s="3">
        <v>-0.1509781858</v>
      </c>
      <c r="V3" s="3">
        <v>-0.17825832859999999</v>
      </c>
      <c r="W3" s="1"/>
      <c r="X3" s="1"/>
      <c r="Y3" s="1"/>
      <c r="Z3" s="1"/>
    </row>
    <row r="4" spans="1:26" ht="15.75" thickBot="1" x14ac:dyDescent="0.3">
      <c r="A4" s="3">
        <v>55418765</v>
      </c>
      <c r="B4" s="5" t="s">
        <v>24</v>
      </c>
      <c r="C4" s="3">
        <v>23</v>
      </c>
      <c r="D4" s="3">
        <v>6</v>
      </c>
      <c r="E4" s="3">
        <v>11</v>
      </c>
      <c r="F4" s="3">
        <v>6</v>
      </c>
      <c r="G4" s="3">
        <v>24</v>
      </c>
      <c r="H4" s="3">
        <v>6</v>
      </c>
      <c r="I4" s="3">
        <v>17</v>
      </c>
      <c r="J4" s="3">
        <v>0.26086956519999999</v>
      </c>
      <c r="K4" s="3">
        <v>0.73913043479999996</v>
      </c>
      <c r="L4" s="3">
        <v>2</v>
      </c>
      <c r="M4" s="3">
        <v>3</v>
      </c>
      <c r="N4" s="3">
        <v>1</v>
      </c>
      <c r="O4" s="3">
        <v>0.1928166352</v>
      </c>
      <c r="P4" s="3">
        <v>0.4391089104</v>
      </c>
      <c r="Q4" s="3">
        <v>0.26086956519999999</v>
      </c>
      <c r="R4" s="3">
        <v>0.74610136000000005</v>
      </c>
      <c r="S4" s="3">
        <v>0.17242779550000001</v>
      </c>
      <c r="T4" s="3">
        <v>-0.26393932380000001</v>
      </c>
      <c r="U4" s="3">
        <v>-0.33392805240000001</v>
      </c>
      <c r="V4" s="3">
        <v>0.13677970189999999</v>
      </c>
      <c r="W4" s="1"/>
      <c r="X4" s="1"/>
      <c r="Y4" s="1"/>
      <c r="Z4" s="1"/>
    </row>
    <row r="5" spans="1:26" ht="15.75" thickBot="1" x14ac:dyDescent="0.3">
      <c r="A5" s="3">
        <v>55418766</v>
      </c>
      <c r="B5" s="5" t="s">
        <v>25</v>
      </c>
      <c r="C5" s="3">
        <v>23</v>
      </c>
      <c r="D5" s="3">
        <v>6</v>
      </c>
      <c r="E5" s="3">
        <v>11</v>
      </c>
      <c r="F5" s="3">
        <v>6</v>
      </c>
      <c r="G5" s="3">
        <v>24</v>
      </c>
      <c r="H5" s="3">
        <v>7</v>
      </c>
      <c r="I5" s="3">
        <v>16</v>
      </c>
      <c r="J5" s="3">
        <v>0.3043478261</v>
      </c>
      <c r="K5" s="3">
        <v>0.6956521739</v>
      </c>
      <c r="L5" s="3">
        <v>4</v>
      </c>
      <c r="M5" s="3">
        <v>3</v>
      </c>
      <c r="N5" s="3">
        <v>0</v>
      </c>
      <c r="O5" s="3">
        <v>0.21172022679999999</v>
      </c>
      <c r="P5" s="3">
        <v>0.46013066279999998</v>
      </c>
      <c r="Q5" s="3">
        <v>0.3043478261</v>
      </c>
      <c r="R5" s="3">
        <v>0.74610136000000005</v>
      </c>
      <c r="S5" s="3">
        <v>0.50922924179999995</v>
      </c>
      <c r="T5" s="3">
        <v>-0.21256024270000001</v>
      </c>
      <c r="U5" s="3">
        <v>-0.270048065</v>
      </c>
      <c r="V5" s="3">
        <v>-0.1823422918</v>
      </c>
      <c r="W5" s="1"/>
      <c r="X5" s="1"/>
      <c r="Y5" s="1"/>
      <c r="Z5" s="1"/>
    </row>
    <row r="6" spans="1:26" ht="15.75" thickBot="1" x14ac:dyDescent="0.3">
      <c r="A6" s="3">
        <v>55418768</v>
      </c>
      <c r="B6" s="5" t="s">
        <v>26</v>
      </c>
      <c r="C6" s="3">
        <v>23</v>
      </c>
      <c r="D6" s="3">
        <v>6</v>
      </c>
      <c r="E6" s="3">
        <v>11</v>
      </c>
      <c r="F6" s="3">
        <v>6</v>
      </c>
      <c r="G6" s="3">
        <v>24</v>
      </c>
      <c r="H6" s="3">
        <v>8</v>
      </c>
      <c r="I6" s="3">
        <v>15</v>
      </c>
      <c r="J6" s="3">
        <v>0.34782608700000001</v>
      </c>
      <c r="K6" s="3">
        <v>0.65217391300000005</v>
      </c>
      <c r="L6" s="3">
        <v>5</v>
      </c>
      <c r="M6" s="3">
        <v>3</v>
      </c>
      <c r="N6" s="3">
        <v>0</v>
      </c>
      <c r="O6" s="3">
        <v>0.22684310020000001</v>
      </c>
      <c r="P6" s="3">
        <v>0.47628048480000001</v>
      </c>
      <c r="Q6" s="3">
        <v>0.34782608700000001</v>
      </c>
      <c r="R6" s="3">
        <v>0.74610136000000005</v>
      </c>
      <c r="S6" s="3">
        <v>0.58696826810000002</v>
      </c>
      <c r="T6" s="3">
        <v>-0.2009421897</v>
      </c>
      <c r="U6" s="3">
        <v>-0.41960650649999998</v>
      </c>
      <c r="V6" s="3">
        <v>-8.5703756330000005E-2</v>
      </c>
      <c r="W6" s="1"/>
      <c r="X6" s="1"/>
      <c r="Y6" s="1"/>
      <c r="Z6" s="1"/>
    </row>
    <row r="7" spans="1:26" ht="15.75" thickBot="1" x14ac:dyDescent="0.3">
      <c r="A7" s="3">
        <v>55418769</v>
      </c>
      <c r="B7" s="5" t="s">
        <v>27</v>
      </c>
      <c r="C7" s="3">
        <v>23</v>
      </c>
      <c r="D7" s="3">
        <v>6</v>
      </c>
      <c r="E7" s="3">
        <v>11</v>
      </c>
      <c r="F7" s="3">
        <v>6</v>
      </c>
      <c r="G7" s="3">
        <v>24</v>
      </c>
      <c r="H7" s="3">
        <v>17</v>
      </c>
      <c r="I7" s="3">
        <v>6</v>
      </c>
      <c r="J7" s="3">
        <v>0.73913043479999996</v>
      </c>
      <c r="K7" s="3">
        <v>0.26086956519999999</v>
      </c>
      <c r="L7" s="3">
        <v>6</v>
      </c>
      <c r="M7" s="3">
        <v>7</v>
      </c>
      <c r="N7" s="3">
        <v>4</v>
      </c>
      <c r="O7" s="3">
        <v>0.1928166352</v>
      </c>
      <c r="P7" s="3">
        <v>0.4391089104</v>
      </c>
      <c r="Q7" s="3">
        <v>0.73913043479999996</v>
      </c>
      <c r="R7" s="3">
        <v>0.74610136000000005</v>
      </c>
      <c r="S7" s="3">
        <v>0.34383530810000001</v>
      </c>
      <c r="T7" s="1"/>
      <c r="U7" s="1"/>
      <c r="V7" s="3">
        <v>-0.34383530810000001</v>
      </c>
      <c r="W7" s="1"/>
      <c r="X7" s="1"/>
      <c r="Y7" s="1"/>
      <c r="Z7" s="1"/>
    </row>
    <row r="8" spans="1:26" ht="15.75" thickBot="1" x14ac:dyDescent="0.3">
      <c r="A8" s="3">
        <v>55418770</v>
      </c>
      <c r="B8" s="5" t="s">
        <v>28</v>
      </c>
      <c r="C8" s="3">
        <v>23</v>
      </c>
      <c r="D8" s="3">
        <v>6</v>
      </c>
      <c r="E8" s="3">
        <v>11</v>
      </c>
      <c r="F8" s="3">
        <v>6</v>
      </c>
      <c r="G8" s="3">
        <v>24</v>
      </c>
      <c r="H8" s="3">
        <v>10</v>
      </c>
      <c r="I8" s="3">
        <v>13</v>
      </c>
      <c r="J8" s="3">
        <v>0.43478260870000002</v>
      </c>
      <c r="K8" s="3">
        <v>0.56521739130000004</v>
      </c>
      <c r="L8" s="3">
        <v>4</v>
      </c>
      <c r="M8" s="3">
        <v>5</v>
      </c>
      <c r="N8" s="3">
        <v>1</v>
      </c>
      <c r="O8" s="3">
        <v>0.24574669190000001</v>
      </c>
      <c r="P8" s="3">
        <v>0.49572844570000002</v>
      </c>
      <c r="Q8" s="3">
        <v>0.43478260870000002</v>
      </c>
      <c r="R8" s="3">
        <v>0.74610136000000005</v>
      </c>
      <c r="S8" s="3">
        <v>0.47627698530000001</v>
      </c>
      <c r="T8" s="3">
        <v>-0.42303095889999998</v>
      </c>
      <c r="U8" s="3">
        <v>-0.1888840416</v>
      </c>
      <c r="V8" s="1"/>
      <c r="W8" s="1"/>
      <c r="X8" s="1"/>
      <c r="Y8" s="1"/>
      <c r="Z8" s="1"/>
    </row>
    <row r="9" spans="1:26" ht="15.75" thickBot="1" x14ac:dyDescent="0.3">
      <c r="A9" s="3">
        <v>55418771</v>
      </c>
      <c r="B9" s="5" t="s">
        <v>29</v>
      </c>
      <c r="C9" s="3">
        <v>23</v>
      </c>
      <c r="D9" s="3">
        <v>6</v>
      </c>
      <c r="E9" s="3">
        <v>11</v>
      </c>
      <c r="F9" s="3">
        <v>6</v>
      </c>
      <c r="G9" s="3">
        <v>24</v>
      </c>
      <c r="H9" s="3">
        <v>12</v>
      </c>
      <c r="I9" s="3">
        <v>11</v>
      </c>
      <c r="J9" s="3">
        <v>0.52173913039999997</v>
      </c>
      <c r="K9" s="3">
        <v>0.47826086960000003</v>
      </c>
      <c r="L9" s="3">
        <v>5</v>
      </c>
      <c r="M9" s="3">
        <v>5</v>
      </c>
      <c r="N9" s="3">
        <v>2</v>
      </c>
      <c r="O9" s="3">
        <v>0.24952741019999999</v>
      </c>
      <c r="P9" s="3">
        <v>0.49952718670000001</v>
      </c>
      <c r="Q9" s="3">
        <v>0.52173913039999997</v>
      </c>
      <c r="R9" s="3">
        <v>0.74610136000000005</v>
      </c>
      <c r="S9" s="3">
        <v>0.2412603599</v>
      </c>
      <c r="T9" s="3">
        <v>2.3895827969999998E-2</v>
      </c>
      <c r="U9" s="3">
        <v>-0.29690229870000001</v>
      </c>
      <c r="V9" s="1"/>
      <c r="W9" s="1"/>
      <c r="X9" s="1"/>
      <c r="Y9" s="1"/>
      <c r="Z9" s="1"/>
    </row>
    <row r="10" spans="1:26" ht="15.75" thickBot="1" x14ac:dyDescent="0.3">
      <c r="A10" s="3">
        <v>55418772</v>
      </c>
      <c r="B10" s="5" t="s">
        <v>30</v>
      </c>
      <c r="C10" s="3">
        <v>23</v>
      </c>
      <c r="D10" s="3">
        <v>6</v>
      </c>
      <c r="E10" s="3">
        <v>11</v>
      </c>
      <c r="F10" s="3">
        <v>6</v>
      </c>
      <c r="G10" s="3">
        <v>24</v>
      </c>
      <c r="H10" s="3">
        <v>19</v>
      </c>
      <c r="I10" s="3">
        <v>4</v>
      </c>
      <c r="J10" s="3">
        <v>0.82608695649999997</v>
      </c>
      <c r="K10" s="3">
        <v>0.1739130435</v>
      </c>
      <c r="L10" s="3">
        <v>6</v>
      </c>
      <c r="M10" s="3">
        <v>10</v>
      </c>
      <c r="N10" s="3">
        <v>3</v>
      </c>
      <c r="O10" s="3">
        <v>0.14366729680000001</v>
      </c>
      <c r="P10" s="3">
        <v>0.37903469070000001</v>
      </c>
      <c r="Q10" s="3">
        <v>0.82608695649999997</v>
      </c>
      <c r="R10" s="3">
        <v>0.74610136000000005</v>
      </c>
      <c r="S10" s="3">
        <v>0.39242073290000001</v>
      </c>
      <c r="T10" s="3">
        <v>-0.26393932380000001</v>
      </c>
      <c r="U10" s="3">
        <v>-0.26393932380000001</v>
      </c>
      <c r="V10" s="1"/>
      <c r="W10" s="1"/>
      <c r="X10" s="1"/>
      <c r="Y10" s="1"/>
      <c r="Z10" s="1"/>
    </row>
    <row r="11" spans="1:26" ht="15.75" thickBot="1" x14ac:dyDescent="0.3">
      <c r="A11" s="3">
        <v>55418773</v>
      </c>
      <c r="B11" s="5" t="s">
        <v>31</v>
      </c>
      <c r="C11" s="3">
        <v>23</v>
      </c>
      <c r="D11" s="3">
        <v>6</v>
      </c>
      <c r="E11" s="3">
        <v>11</v>
      </c>
      <c r="F11" s="3">
        <v>6</v>
      </c>
      <c r="G11" s="3">
        <v>24</v>
      </c>
      <c r="H11" s="3">
        <v>6</v>
      </c>
      <c r="I11" s="3">
        <v>17</v>
      </c>
      <c r="J11" s="3">
        <v>0.26086956519999999</v>
      </c>
      <c r="K11" s="3">
        <v>0.73913043479999996</v>
      </c>
      <c r="L11" s="3">
        <v>4</v>
      </c>
      <c r="M11" s="3">
        <v>2</v>
      </c>
      <c r="N11" s="3">
        <v>0</v>
      </c>
      <c r="O11" s="3">
        <v>0.1928166352</v>
      </c>
      <c r="P11" s="3">
        <v>0.4391089104</v>
      </c>
      <c r="Q11" s="3">
        <v>0.26086956519999999</v>
      </c>
      <c r="R11" s="3">
        <v>0.74610136000000005</v>
      </c>
      <c r="S11" s="3">
        <v>0.52442536610000001</v>
      </c>
      <c r="T11" s="3">
        <v>-8.3718230539999994E-2</v>
      </c>
      <c r="U11" s="3">
        <v>-0.27588819570000001</v>
      </c>
      <c r="V11" s="3">
        <v>-0.20212031720000001</v>
      </c>
      <c r="W11" s="1"/>
      <c r="X11" s="1"/>
      <c r="Y11" s="1"/>
      <c r="Z11" s="1"/>
    </row>
    <row r="12" spans="1:26" ht="15.75" thickBot="1" x14ac:dyDescent="0.3">
      <c r="A12" s="3">
        <v>55418774</v>
      </c>
      <c r="B12" s="5" t="s">
        <v>32</v>
      </c>
      <c r="C12" s="3">
        <v>23</v>
      </c>
      <c r="D12" s="3">
        <v>6</v>
      </c>
      <c r="E12" s="3">
        <v>11</v>
      </c>
      <c r="F12" s="3">
        <v>6</v>
      </c>
      <c r="G12" s="3">
        <v>24</v>
      </c>
      <c r="H12" s="3">
        <v>6</v>
      </c>
      <c r="I12" s="3">
        <v>17</v>
      </c>
      <c r="J12" s="3">
        <v>0.26086956519999999</v>
      </c>
      <c r="K12" s="3">
        <v>0.73913043479999996</v>
      </c>
      <c r="L12" s="3">
        <v>4</v>
      </c>
      <c r="M12" s="3">
        <v>1</v>
      </c>
      <c r="N12" s="3">
        <v>1</v>
      </c>
      <c r="O12" s="3">
        <v>0.1928166352</v>
      </c>
      <c r="P12" s="3">
        <v>0.4391089104</v>
      </c>
      <c r="Q12" s="3">
        <v>0.26086956519999999</v>
      </c>
      <c r="R12" s="3">
        <v>0.74610136000000005</v>
      </c>
      <c r="S12" s="3">
        <v>0.4070928426</v>
      </c>
      <c r="T12" s="3">
        <v>-0.30064464369999999</v>
      </c>
      <c r="U12" s="3">
        <v>-0.1053532789</v>
      </c>
      <c r="V12" s="3">
        <v>-6.2237251620000003E-2</v>
      </c>
      <c r="W12" s="1"/>
      <c r="X12" s="1"/>
      <c r="Y12" s="1"/>
      <c r="Z12" s="1"/>
    </row>
    <row r="13" spans="1:26" ht="15.75" thickBot="1" x14ac:dyDescent="0.3">
      <c r="A13" s="3">
        <v>55418775</v>
      </c>
      <c r="B13" s="5" t="s">
        <v>33</v>
      </c>
      <c r="C13" s="3">
        <v>23</v>
      </c>
      <c r="D13" s="3">
        <v>6</v>
      </c>
      <c r="E13" s="3">
        <v>11</v>
      </c>
      <c r="F13" s="3">
        <v>6</v>
      </c>
      <c r="G13" s="3">
        <v>24</v>
      </c>
      <c r="H13" s="3">
        <v>15</v>
      </c>
      <c r="I13" s="3">
        <v>8</v>
      </c>
      <c r="J13" s="3">
        <v>0.65217391300000005</v>
      </c>
      <c r="K13" s="3">
        <v>0.34782608700000001</v>
      </c>
      <c r="L13" s="3">
        <v>5</v>
      </c>
      <c r="M13" s="3">
        <v>6</v>
      </c>
      <c r="N13" s="3">
        <v>4</v>
      </c>
      <c r="O13" s="3">
        <v>0.22684310020000001</v>
      </c>
      <c r="P13" s="3">
        <v>0.47628048480000001</v>
      </c>
      <c r="Q13" s="3">
        <v>0.65217391300000005</v>
      </c>
      <c r="R13" s="3">
        <v>0.74610136000000005</v>
      </c>
      <c r="S13" s="3">
        <v>8.3718230539999994E-2</v>
      </c>
      <c r="T13" s="3">
        <v>1.536587207E-2</v>
      </c>
      <c r="U13" s="3">
        <v>0.1383296456</v>
      </c>
      <c r="V13" s="3">
        <v>-0.30050923019999998</v>
      </c>
      <c r="W13" s="1"/>
      <c r="X13" s="1"/>
      <c r="Y13" s="1"/>
      <c r="Z13" s="1"/>
    </row>
    <row r="14" spans="1:26" ht="15.75" thickBot="1" x14ac:dyDescent="0.3">
      <c r="A14" s="3">
        <v>55418776</v>
      </c>
      <c r="B14" s="5" t="s">
        <v>34</v>
      </c>
      <c r="C14" s="3">
        <v>23</v>
      </c>
      <c r="D14" s="3">
        <v>6</v>
      </c>
      <c r="E14" s="3">
        <v>11</v>
      </c>
      <c r="F14" s="3">
        <v>6</v>
      </c>
      <c r="G14" s="3">
        <v>24</v>
      </c>
      <c r="H14" s="3">
        <v>16</v>
      </c>
      <c r="I14" s="3">
        <v>7</v>
      </c>
      <c r="J14" s="3">
        <v>0.6956521739</v>
      </c>
      <c r="K14" s="3">
        <v>0.3043478261</v>
      </c>
      <c r="L14" s="3">
        <v>6</v>
      </c>
      <c r="M14" s="3">
        <v>8</v>
      </c>
      <c r="N14" s="3">
        <v>2</v>
      </c>
      <c r="O14" s="3">
        <v>0.21172022679999999</v>
      </c>
      <c r="P14" s="3">
        <v>0.46013066279999998</v>
      </c>
      <c r="Q14" s="3">
        <v>0.6956521739</v>
      </c>
      <c r="R14" s="3">
        <v>0.74610136000000005</v>
      </c>
      <c r="S14" s="3">
        <v>0.61049088839999999</v>
      </c>
      <c r="T14" s="3">
        <v>-0.33707913649999999</v>
      </c>
      <c r="U14" s="3">
        <v>-8.1285118010000004E-2</v>
      </c>
      <c r="V14" s="3">
        <v>-0.4467922802</v>
      </c>
      <c r="W14" s="1"/>
      <c r="X14" s="1"/>
      <c r="Y14" s="1"/>
      <c r="Z14" s="1"/>
    </row>
    <row r="15" spans="1:26" ht="15.75" thickBot="1" x14ac:dyDescent="0.3">
      <c r="A15" s="3">
        <v>55418777</v>
      </c>
      <c r="B15" s="5" t="s">
        <v>35</v>
      </c>
      <c r="C15" s="3">
        <v>23</v>
      </c>
      <c r="D15" s="3">
        <v>6</v>
      </c>
      <c r="E15" s="3">
        <v>11</v>
      </c>
      <c r="F15" s="3">
        <v>6</v>
      </c>
      <c r="G15" s="3">
        <v>24</v>
      </c>
      <c r="H15" s="3">
        <v>7</v>
      </c>
      <c r="I15" s="3">
        <v>16</v>
      </c>
      <c r="J15" s="3">
        <v>0.3043478261</v>
      </c>
      <c r="K15" s="3">
        <v>0.6956521739</v>
      </c>
      <c r="L15" s="3">
        <v>1</v>
      </c>
      <c r="M15" s="3">
        <v>3</v>
      </c>
      <c r="N15" s="3">
        <v>3</v>
      </c>
      <c r="O15" s="3">
        <v>0.21172022679999999</v>
      </c>
      <c r="P15" s="3">
        <v>0.46013066279999998</v>
      </c>
      <c r="Q15" s="3">
        <v>0.3043478261</v>
      </c>
      <c r="R15" s="3">
        <v>0.74610136000000005</v>
      </c>
      <c r="S15" s="3">
        <v>-0.2073916415</v>
      </c>
      <c r="T15" s="3">
        <v>-8.3718230539999994E-2</v>
      </c>
      <c r="U15" s="3">
        <v>0.28528521579999999</v>
      </c>
      <c r="V15" s="3">
        <v>1.9772055730000002E-2</v>
      </c>
      <c r="W15" s="1"/>
      <c r="X15" s="1"/>
      <c r="Y15" s="1"/>
      <c r="Z15" s="1"/>
    </row>
    <row r="16" spans="1:26" ht="15.75" thickBot="1" x14ac:dyDescent="0.3">
      <c r="A16" s="3">
        <v>55418778</v>
      </c>
      <c r="B16" s="5" t="s">
        <v>36</v>
      </c>
      <c r="C16" s="3">
        <v>23</v>
      </c>
      <c r="D16" s="3">
        <v>6</v>
      </c>
      <c r="E16" s="3">
        <v>11</v>
      </c>
      <c r="F16" s="3">
        <v>6</v>
      </c>
      <c r="G16" s="3">
        <v>24</v>
      </c>
      <c r="H16" s="3">
        <v>17</v>
      </c>
      <c r="I16" s="3">
        <v>6</v>
      </c>
      <c r="J16" s="3">
        <v>0.73913043479999996</v>
      </c>
      <c r="K16" s="3">
        <v>0.26086956519999999</v>
      </c>
      <c r="L16" s="3">
        <v>6</v>
      </c>
      <c r="M16" s="3">
        <v>8</v>
      </c>
      <c r="N16" s="3">
        <v>3</v>
      </c>
      <c r="O16" s="3">
        <v>0.1928166352</v>
      </c>
      <c r="P16" s="3">
        <v>0.4391089104</v>
      </c>
      <c r="Q16" s="3">
        <v>0.73913043479999996</v>
      </c>
      <c r="R16" s="3">
        <v>0.74610136000000005</v>
      </c>
      <c r="S16" s="3">
        <v>0.36730181280000002</v>
      </c>
      <c r="T16" s="3">
        <v>-0.33392805240000001</v>
      </c>
      <c r="U16" s="3">
        <v>-0.25649186460000001</v>
      </c>
      <c r="V16" s="3">
        <v>1.9772055730000002E-2</v>
      </c>
      <c r="W16" s="1"/>
      <c r="X16" s="1"/>
      <c r="Y16" s="1"/>
      <c r="Z16" s="1"/>
    </row>
    <row r="17" spans="1:26" ht="15.75" thickBot="1" x14ac:dyDescent="0.3">
      <c r="A17" s="3">
        <v>55418779</v>
      </c>
      <c r="B17" s="5" t="s">
        <v>37</v>
      </c>
      <c r="C17" s="3">
        <v>23</v>
      </c>
      <c r="D17" s="3">
        <v>6</v>
      </c>
      <c r="E17" s="3">
        <v>11</v>
      </c>
      <c r="F17" s="3">
        <v>6</v>
      </c>
      <c r="G17" s="3">
        <v>24</v>
      </c>
      <c r="H17" s="3">
        <v>18</v>
      </c>
      <c r="I17" s="3">
        <v>5</v>
      </c>
      <c r="J17" s="3">
        <v>0.78260869570000002</v>
      </c>
      <c r="K17" s="3">
        <v>0.2173913043</v>
      </c>
      <c r="L17" s="3">
        <v>6</v>
      </c>
      <c r="M17" s="3">
        <v>8</v>
      </c>
      <c r="N17" s="3">
        <v>4</v>
      </c>
      <c r="O17" s="3">
        <v>0.17013232510000001</v>
      </c>
      <c r="P17" s="3">
        <v>0.41247099920000002</v>
      </c>
      <c r="Q17" s="3">
        <v>0.78260869570000002</v>
      </c>
      <c r="R17" s="3">
        <v>0.74610136000000005</v>
      </c>
      <c r="S17" s="3">
        <v>0.27588819570000001</v>
      </c>
      <c r="T17" s="3">
        <v>-0.39243438009999998</v>
      </c>
      <c r="U17" s="3">
        <v>-3.0756531140000001E-2</v>
      </c>
      <c r="V17" s="3">
        <v>0.1208292295</v>
      </c>
      <c r="W17" s="1"/>
      <c r="X17" s="1"/>
      <c r="Y17" s="1"/>
      <c r="Z17" s="1"/>
    </row>
    <row r="18" spans="1:26" ht="15.75" thickBot="1" x14ac:dyDescent="0.3">
      <c r="A18" s="3">
        <v>55418780</v>
      </c>
      <c r="B18" s="5" t="s">
        <v>38</v>
      </c>
      <c r="C18" s="3">
        <v>23</v>
      </c>
      <c r="D18" s="3">
        <v>6</v>
      </c>
      <c r="E18" s="3">
        <v>11</v>
      </c>
      <c r="F18" s="3">
        <v>6</v>
      </c>
      <c r="G18" s="3">
        <v>24</v>
      </c>
      <c r="H18" s="3">
        <v>13</v>
      </c>
      <c r="I18" s="3">
        <v>10</v>
      </c>
      <c r="J18" s="3">
        <v>0.56521739130000004</v>
      </c>
      <c r="K18" s="3">
        <v>0.43478260870000002</v>
      </c>
      <c r="L18" s="3">
        <v>6</v>
      </c>
      <c r="M18" s="3">
        <v>7</v>
      </c>
      <c r="N18" s="3">
        <v>0</v>
      </c>
      <c r="O18" s="3">
        <v>0.24574669190000001</v>
      </c>
      <c r="P18" s="3">
        <v>0.49572844570000002</v>
      </c>
      <c r="Q18" s="3">
        <v>0.56521739130000004</v>
      </c>
      <c r="R18" s="3">
        <v>0.74610136000000005</v>
      </c>
      <c r="S18" s="3">
        <v>0.77089994019999997</v>
      </c>
      <c r="T18" s="3">
        <v>-0.51482069529999996</v>
      </c>
      <c r="U18" s="3">
        <v>-0.270048065</v>
      </c>
      <c r="V18" s="3">
        <v>-0.3108634119</v>
      </c>
      <c r="W18" s="1"/>
      <c r="X18" s="1"/>
      <c r="Y18" s="1"/>
      <c r="Z18" s="1"/>
    </row>
    <row r="19" spans="1:26" ht="15.75" thickBot="1" x14ac:dyDescent="0.3">
      <c r="A19" s="3">
        <v>55418781</v>
      </c>
      <c r="B19" s="5" t="s">
        <v>39</v>
      </c>
      <c r="C19" s="3">
        <v>23</v>
      </c>
      <c r="D19" s="3">
        <v>6</v>
      </c>
      <c r="E19" s="3">
        <v>11</v>
      </c>
      <c r="F19" s="3">
        <v>6</v>
      </c>
      <c r="G19" s="3">
        <v>24</v>
      </c>
      <c r="H19" s="3">
        <v>7</v>
      </c>
      <c r="I19" s="3">
        <v>16</v>
      </c>
      <c r="J19" s="3">
        <v>0.3043478261</v>
      </c>
      <c r="K19" s="3">
        <v>0.6956521739</v>
      </c>
      <c r="L19" s="3">
        <v>5</v>
      </c>
      <c r="M19" s="3">
        <v>2</v>
      </c>
      <c r="N19" s="3">
        <v>0</v>
      </c>
      <c r="O19" s="3">
        <v>0.21172022679999999</v>
      </c>
      <c r="P19" s="3">
        <v>0.46013066279999998</v>
      </c>
      <c r="Q19" s="3">
        <v>0.3043478261</v>
      </c>
      <c r="R19" s="3">
        <v>0.74610136000000005</v>
      </c>
      <c r="S19" s="3">
        <v>0.62120125479999999</v>
      </c>
      <c r="T19" s="3">
        <v>6.5189833000000003E-2</v>
      </c>
      <c r="U19" s="3">
        <v>-0.33438801620000003</v>
      </c>
      <c r="V19" s="3">
        <v>-0.36523495919999999</v>
      </c>
      <c r="W19" s="1"/>
      <c r="X19" s="1"/>
      <c r="Y19" s="1"/>
      <c r="Z19" s="1"/>
    </row>
    <row r="20" spans="1:26" ht="15.75" thickBot="1" x14ac:dyDescent="0.3">
      <c r="A20" s="3">
        <v>55418782</v>
      </c>
      <c r="B20" s="5" t="s">
        <v>40</v>
      </c>
      <c r="C20" s="3">
        <v>23</v>
      </c>
      <c r="D20" s="3">
        <v>6</v>
      </c>
      <c r="E20" s="3">
        <v>11</v>
      </c>
      <c r="F20" s="3">
        <v>6</v>
      </c>
      <c r="G20" s="3">
        <v>24</v>
      </c>
      <c r="H20" s="3">
        <v>13</v>
      </c>
      <c r="I20" s="3">
        <v>10</v>
      </c>
      <c r="J20" s="3">
        <v>0.56521739130000004</v>
      </c>
      <c r="K20" s="3">
        <v>0.43478260870000002</v>
      </c>
      <c r="L20" s="3">
        <v>6</v>
      </c>
      <c r="M20" s="3">
        <v>6</v>
      </c>
      <c r="N20" s="3">
        <v>1</v>
      </c>
      <c r="O20" s="3">
        <v>0.24574669190000001</v>
      </c>
      <c r="P20" s="3">
        <v>0.49572844570000002</v>
      </c>
      <c r="Q20" s="3">
        <v>0.56521739130000004</v>
      </c>
      <c r="R20" s="3">
        <v>0.74610136000000005</v>
      </c>
      <c r="S20" s="3">
        <v>0.58382340129999999</v>
      </c>
      <c r="T20" s="3">
        <v>-0.28367763820000003</v>
      </c>
      <c r="U20" s="3">
        <v>-0.3736490428</v>
      </c>
      <c r="V20" s="3">
        <v>-0.20212031720000001</v>
      </c>
      <c r="W20" s="1"/>
      <c r="X20" s="1"/>
      <c r="Y20" s="1"/>
      <c r="Z20" s="1"/>
    </row>
    <row r="21" spans="1:26" ht="15.75" thickBot="1" x14ac:dyDescent="0.3">
      <c r="A21" s="3">
        <v>55418783</v>
      </c>
      <c r="B21" s="5" t="s">
        <v>41</v>
      </c>
      <c r="C21" s="3">
        <v>23</v>
      </c>
      <c r="D21" s="3">
        <v>6</v>
      </c>
      <c r="E21" s="3">
        <v>11</v>
      </c>
      <c r="F21" s="3">
        <v>6</v>
      </c>
      <c r="G21" s="3">
        <v>24</v>
      </c>
      <c r="H21" s="3">
        <v>7</v>
      </c>
      <c r="I21" s="3">
        <v>16</v>
      </c>
      <c r="J21" s="3">
        <v>0.3043478261</v>
      </c>
      <c r="K21" s="3">
        <v>0.6956521739</v>
      </c>
      <c r="L21" s="3">
        <v>4</v>
      </c>
      <c r="M21" s="3">
        <v>3</v>
      </c>
      <c r="N21" s="3">
        <v>0</v>
      </c>
      <c r="O21" s="3">
        <v>0.21172022679999999</v>
      </c>
      <c r="P21" s="3">
        <v>0.46013066279999998</v>
      </c>
      <c r="Q21" s="3">
        <v>0.3043478261</v>
      </c>
      <c r="R21" s="3">
        <v>0.74610136000000005</v>
      </c>
      <c r="S21" s="3">
        <v>0.55401804700000001</v>
      </c>
      <c r="T21" s="3">
        <v>-5.587201344E-2</v>
      </c>
      <c r="U21" s="3">
        <v>-0.2509061937</v>
      </c>
      <c r="V21" s="3">
        <v>-0.27843366559999999</v>
      </c>
      <c r="W21" s="1"/>
      <c r="X21" s="1"/>
      <c r="Y21" s="1"/>
      <c r="Z21" s="1"/>
    </row>
    <row r="22" spans="1:26" ht="15.75" thickBot="1" x14ac:dyDescent="0.3">
      <c r="A22" s="3">
        <v>55418784</v>
      </c>
      <c r="B22" s="5" t="s">
        <v>42</v>
      </c>
      <c r="C22" s="3">
        <v>23</v>
      </c>
      <c r="D22" s="3">
        <v>6</v>
      </c>
      <c r="E22" s="3">
        <v>11</v>
      </c>
      <c r="F22" s="3">
        <v>6</v>
      </c>
      <c r="G22" s="3">
        <v>24</v>
      </c>
      <c r="H22" s="3">
        <v>12</v>
      </c>
      <c r="I22" s="3">
        <v>11</v>
      </c>
      <c r="J22" s="3">
        <v>0.52173913039999997</v>
      </c>
      <c r="K22" s="3">
        <v>0.47826086960000003</v>
      </c>
      <c r="L22" s="3">
        <v>4</v>
      </c>
      <c r="M22" s="3">
        <v>8</v>
      </c>
      <c r="N22" s="3">
        <v>0</v>
      </c>
      <c r="O22" s="3">
        <v>0.24952741019999999</v>
      </c>
      <c r="P22" s="3">
        <v>0.49952718670000001</v>
      </c>
      <c r="Q22" s="3">
        <v>0.52173913039999997</v>
      </c>
      <c r="R22" s="3">
        <v>0.74610136000000005</v>
      </c>
      <c r="S22" s="3">
        <v>0.4681706612</v>
      </c>
      <c r="T22" s="3">
        <v>-0.24996928930000001</v>
      </c>
      <c r="U22" s="3">
        <v>-2.5275434650000001E-2</v>
      </c>
      <c r="V22" s="3">
        <v>-0.41021894910000001</v>
      </c>
      <c r="W22" s="1"/>
      <c r="X22" s="1"/>
      <c r="Y22" s="1"/>
      <c r="Z22" s="1"/>
    </row>
    <row r="23" spans="1:26" ht="15.75" thickBot="1" x14ac:dyDescent="0.3">
      <c r="A23" s="3">
        <v>55418785</v>
      </c>
      <c r="B23" s="5" t="s">
        <v>43</v>
      </c>
      <c r="C23" s="3">
        <v>23</v>
      </c>
      <c r="D23" s="3">
        <v>6</v>
      </c>
      <c r="E23" s="3">
        <v>11</v>
      </c>
      <c r="F23" s="3">
        <v>6</v>
      </c>
      <c r="G23" s="3">
        <v>24</v>
      </c>
      <c r="H23" s="3">
        <v>3</v>
      </c>
      <c r="I23" s="3">
        <v>20</v>
      </c>
      <c r="J23" s="3">
        <v>0.13043478259999999</v>
      </c>
      <c r="K23" s="3">
        <v>0.86956521740000003</v>
      </c>
      <c r="L23" s="3">
        <v>0</v>
      </c>
      <c r="M23" s="3">
        <v>1</v>
      </c>
      <c r="N23" s="3">
        <v>2</v>
      </c>
      <c r="O23" s="3">
        <v>0.1134215501</v>
      </c>
      <c r="P23" s="3">
        <v>0.33678116050000001</v>
      </c>
      <c r="Q23" s="3">
        <v>0.13043478259999999</v>
      </c>
      <c r="R23" s="3">
        <v>0.74610136000000005</v>
      </c>
      <c r="S23" s="3">
        <v>-0.36183780129999998</v>
      </c>
      <c r="T23" s="3">
        <v>0.20212031720000001</v>
      </c>
      <c r="U23" s="1"/>
      <c r="V23" s="3">
        <v>0.2218864032</v>
      </c>
      <c r="W23" s="1"/>
      <c r="X23" s="1"/>
      <c r="Y23" s="1"/>
      <c r="Z23" s="1"/>
    </row>
    <row r="24" spans="1:26" ht="15.75" thickBot="1" x14ac:dyDescent="0.3">
      <c r="A24" s="3">
        <v>55418786</v>
      </c>
      <c r="B24" s="5" t="s">
        <v>44</v>
      </c>
      <c r="C24" s="3">
        <v>23</v>
      </c>
      <c r="D24" s="3">
        <v>6</v>
      </c>
      <c r="E24" s="3">
        <v>11</v>
      </c>
      <c r="F24" s="3">
        <v>6</v>
      </c>
      <c r="G24" s="3">
        <v>24</v>
      </c>
      <c r="H24" s="3">
        <v>12</v>
      </c>
      <c r="I24" s="3">
        <v>11</v>
      </c>
      <c r="J24" s="3">
        <v>0.52173913039999997</v>
      </c>
      <c r="K24" s="3">
        <v>0.47826086960000003</v>
      </c>
      <c r="L24" s="3">
        <v>4</v>
      </c>
      <c r="M24" s="3">
        <v>6</v>
      </c>
      <c r="N24" s="3">
        <v>2</v>
      </c>
      <c r="O24" s="3">
        <v>0.24952741019999999</v>
      </c>
      <c r="P24" s="3">
        <v>0.49952718670000001</v>
      </c>
      <c r="Q24" s="3">
        <v>0.52173913039999997</v>
      </c>
      <c r="R24" s="3">
        <v>0.74610136000000005</v>
      </c>
      <c r="S24" s="3">
        <v>0.4681706612</v>
      </c>
      <c r="T24" s="3">
        <v>-0.19079951119999999</v>
      </c>
      <c r="U24" s="3">
        <v>-0.1795697752</v>
      </c>
      <c r="V24" s="3">
        <v>-0.30064464369999999</v>
      </c>
      <c r="W24" s="1"/>
      <c r="X24" s="1"/>
      <c r="Y24" s="1"/>
      <c r="Z24" s="1"/>
    </row>
    <row r="25" spans="1:26" ht="15.75" thickBot="1" x14ac:dyDescent="0.3">
      <c r="A25" s="3">
        <v>55418787</v>
      </c>
      <c r="B25" s="5" t="s">
        <v>45</v>
      </c>
      <c r="C25" s="3">
        <v>23</v>
      </c>
      <c r="D25" s="3">
        <v>6</v>
      </c>
      <c r="E25" s="3">
        <v>11</v>
      </c>
      <c r="F25" s="3">
        <v>6</v>
      </c>
      <c r="G25" s="3">
        <v>24</v>
      </c>
      <c r="H25" s="3">
        <v>6</v>
      </c>
      <c r="I25" s="3">
        <v>17</v>
      </c>
      <c r="J25" s="3">
        <v>0.26086956519999999</v>
      </c>
      <c r="K25" s="3">
        <v>0.73913043479999996</v>
      </c>
      <c r="L25" s="3">
        <v>2</v>
      </c>
      <c r="M25" s="3">
        <v>3</v>
      </c>
      <c r="N25" s="3">
        <v>1</v>
      </c>
      <c r="O25" s="3">
        <v>0.1928166352</v>
      </c>
      <c r="P25" s="3">
        <v>0.4391089104</v>
      </c>
      <c r="Q25" s="3">
        <v>0.26086956519999999</v>
      </c>
      <c r="R25" s="3">
        <v>0.74610136000000005</v>
      </c>
      <c r="S25" s="3">
        <v>0.24282730960000001</v>
      </c>
      <c r="T25" s="3">
        <v>-0.25124288789999999</v>
      </c>
      <c r="U25" s="3">
        <v>0.14880583780000001</v>
      </c>
      <c r="V25" s="3">
        <v>-0.15422960490000001</v>
      </c>
      <c r="W25" s="1"/>
      <c r="X25" s="1"/>
      <c r="Y25" s="1"/>
      <c r="Z25" s="1"/>
    </row>
    <row r="26" spans="1:26" ht="15.75" thickBot="1" x14ac:dyDescent="0.3">
      <c r="A26" s="1"/>
      <c r="B26" s="5"/>
      <c r="C26" s="1"/>
      <c r="D26" s="1"/>
      <c r="E26" s="1"/>
      <c r="F26" s="1"/>
      <c r="G26" s="1"/>
      <c r="H26" s="1"/>
      <c r="I26" s="1"/>
      <c r="J26" s="1"/>
      <c r="K26" s="1"/>
      <c r="L26" s="1"/>
      <c r="M26" s="1"/>
      <c r="N26" s="1"/>
      <c r="O26" s="1"/>
      <c r="P26" s="1"/>
      <c r="Q26" s="1"/>
      <c r="R26" s="1"/>
      <c r="S26" s="1"/>
      <c r="T26" s="1"/>
      <c r="U26" s="1"/>
      <c r="V26" s="1"/>
      <c r="W26" s="1"/>
      <c r="X26" s="1"/>
      <c r="Y26" s="1"/>
      <c r="Z26" s="1"/>
    </row>
    <row r="27" spans="1:26" ht="15.75" thickBot="1" x14ac:dyDescent="0.3">
      <c r="A27" s="1"/>
      <c r="B27" s="5"/>
      <c r="C27" s="1"/>
      <c r="D27" s="1"/>
      <c r="E27" s="1"/>
      <c r="F27" s="1"/>
      <c r="G27" s="1"/>
      <c r="H27" s="1"/>
      <c r="I27" s="1"/>
      <c r="J27" s="1"/>
      <c r="K27" s="1"/>
      <c r="L27" s="1"/>
      <c r="M27" s="1"/>
      <c r="N27" s="1"/>
      <c r="O27" s="1"/>
      <c r="P27" s="1"/>
      <c r="Q27" s="1"/>
      <c r="R27" s="1"/>
      <c r="S27" s="1"/>
      <c r="T27" s="1"/>
      <c r="U27" s="1"/>
      <c r="V27" s="1"/>
      <c r="W27" s="1"/>
      <c r="X27" s="1"/>
      <c r="Y27" s="1"/>
      <c r="Z27" s="1"/>
    </row>
    <row r="28" spans="1:26" ht="15.75" thickBot="1" x14ac:dyDescent="0.3">
      <c r="A28" s="1"/>
      <c r="B28" s="5"/>
      <c r="C28" s="1"/>
      <c r="D28" s="1"/>
      <c r="E28" s="1"/>
      <c r="F28" s="1"/>
      <c r="G28" s="1"/>
      <c r="H28" s="1"/>
      <c r="I28" s="1"/>
      <c r="J28" s="1"/>
      <c r="K28" s="1"/>
      <c r="L28" s="1"/>
      <c r="M28" s="1"/>
      <c r="N28" s="1"/>
      <c r="O28" s="1"/>
      <c r="P28" s="1"/>
      <c r="Q28" s="1"/>
      <c r="R28" s="1"/>
      <c r="S28" s="1"/>
      <c r="T28" s="1"/>
      <c r="U28" s="1"/>
      <c r="V28" s="1"/>
      <c r="W28" s="1"/>
      <c r="X28" s="1"/>
      <c r="Y28" s="1"/>
      <c r="Z28" s="1"/>
    </row>
    <row r="29" spans="1:26" ht="15.75" thickBot="1" x14ac:dyDescent="0.3">
      <c r="A29" s="1"/>
      <c r="B29" s="5"/>
      <c r="C29" s="1"/>
      <c r="D29" s="1"/>
      <c r="E29" s="1"/>
      <c r="F29" s="1"/>
      <c r="G29" s="1"/>
      <c r="H29" s="1"/>
      <c r="I29" s="1"/>
      <c r="J29" s="1"/>
      <c r="K29" s="1"/>
      <c r="L29" s="1"/>
      <c r="M29" s="1"/>
      <c r="N29" s="1"/>
      <c r="O29" s="1"/>
      <c r="P29" s="1"/>
      <c r="Q29" s="1"/>
      <c r="R29" s="1"/>
      <c r="S29" s="1"/>
      <c r="T29" s="1"/>
      <c r="U29" s="1"/>
      <c r="V29" s="1"/>
      <c r="W29" s="1"/>
      <c r="X29" s="1"/>
      <c r="Y29" s="1"/>
      <c r="Z29" s="1"/>
    </row>
    <row r="30" spans="1:26" ht="15.75" thickBot="1" x14ac:dyDescent="0.3">
      <c r="A30" s="1"/>
      <c r="B30" s="5"/>
      <c r="C30" s="1"/>
      <c r="D30" s="1"/>
      <c r="E30" s="1"/>
      <c r="F30" s="1"/>
      <c r="G30" s="1"/>
      <c r="H30" s="1"/>
      <c r="I30" s="1"/>
      <c r="J30" s="1"/>
      <c r="K30" s="1"/>
      <c r="L30" s="1"/>
      <c r="M30" s="1"/>
      <c r="N30" s="1"/>
      <c r="O30" s="1"/>
      <c r="P30" s="1"/>
      <c r="Q30" s="1"/>
      <c r="R30" s="1"/>
      <c r="S30" s="1"/>
      <c r="T30" s="1"/>
      <c r="U30" s="1"/>
      <c r="V30" s="1"/>
      <c r="W30" s="1"/>
      <c r="X30" s="1"/>
      <c r="Y30" s="1"/>
      <c r="Z30" s="1"/>
    </row>
    <row r="31" spans="1:26" ht="15.75" thickBot="1" x14ac:dyDescent="0.3">
      <c r="A31" s="1"/>
      <c r="B31" s="5"/>
      <c r="C31" s="1"/>
      <c r="D31" s="1"/>
      <c r="E31" s="1"/>
      <c r="F31" s="1"/>
      <c r="G31" s="1"/>
      <c r="H31" s="1"/>
      <c r="I31" s="1"/>
      <c r="J31" s="1"/>
      <c r="K31" s="1"/>
      <c r="L31" s="1"/>
      <c r="M31" s="1"/>
      <c r="N31" s="1"/>
      <c r="O31" s="1"/>
      <c r="P31" s="1"/>
      <c r="Q31" s="1"/>
      <c r="R31" s="1"/>
      <c r="S31" s="1"/>
      <c r="T31" s="1"/>
      <c r="U31" s="1"/>
      <c r="V31" s="1"/>
      <c r="W31" s="1"/>
      <c r="X31" s="1"/>
      <c r="Y31" s="1"/>
      <c r="Z31" s="1"/>
    </row>
    <row r="32" spans="1:26" ht="15.75" thickBot="1" x14ac:dyDescent="0.3">
      <c r="A32" s="1"/>
      <c r="B32" s="5"/>
      <c r="C32" s="1"/>
      <c r="D32" s="1"/>
      <c r="E32" s="1"/>
      <c r="F32" s="1"/>
      <c r="G32" s="1"/>
      <c r="H32" s="1"/>
      <c r="I32" s="1"/>
      <c r="J32" s="1"/>
      <c r="K32" s="1"/>
      <c r="L32" s="1"/>
      <c r="M32" s="1"/>
      <c r="N32" s="1"/>
      <c r="O32" s="1"/>
      <c r="P32" s="1"/>
      <c r="Q32" s="1"/>
      <c r="R32" s="1"/>
      <c r="S32" s="1"/>
      <c r="T32" s="1"/>
      <c r="U32" s="1"/>
      <c r="V32" s="1"/>
      <c r="W32" s="1"/>
      <c r="X32" s="1"/>
      <c r="Y32" s="1"/>
      <c r="Z32" s="1"/>
    </row>
    <row r="33" spans="1:26" ht="15.75" thickBot="1" x14ac:dyDescent="0.3">
      <c r="A33" s="1"/>
      <c r="B33" s="5"/>
      <c r="C33" s="1"/>
      <c r="D33" s="1"/>
      <c r="E33" s="1"/>
      <c r="F33" s="1"/>
      <c r="G33" s="1"/>
      <c r="H33" s="1"/>
      <c r="I33" s="1"/>
      <c r="J33" s="1"/>
      <c r="K33" s="1"/>
      <c r="L33" s="1"/>
      <c r="M33" s="1"/>
      <c r="N33" s="1"/>
      <c r="O33" s="1"/>
      <c r="P33" s="1"/>
      <c r="Q33" s="1"/>
      <c r="R33" s="1"/>
      <c r="S33" s="1"/>
      <c r="T33" s="1"/>
      <c r="U33" s="1"/>
      <c r="V33" s="1"/>
      <c r="W33" s="1"/>
      <c r="X33" s="1"/>
      <c r="Y33" s="1"/>
      <c r="Z33" s="1"/>
    </row>
    <row r="34" spans="1:26" ht="15.75" thickBot="1" x14ac:dyDescent="0.3">
      <c r="A34" s="1"/>
      <c r="B34" s="5"/>
      <c r="C34" s="1"/>
      <c r="D34" s="1"/>
      <c r="E34" s="1"/>
      <c r="F34" s="1"/>
      <c r="G34" s="1"/>
      <c r="H34" s="1"/>
      <c r="I34" s="1"/>
      <c r="J34" s="1"/>
      <c r="K34" s="1"/>
      <c r="L34" s="1"/>
      <c r="M34" s="1"/>
      <c r="N34" s="1"/>
      <c r="O34" s="1"/>
      <c r="P34" s="1"/>
      <c r="Q34" s="1"/>
      <c r="R34" s="1"/>
      <c r="S34" s="1"/>
      <c r="T34" s="1"/>
      <c r="U34" s="1"/>
      <c r="V34" s="1"/>
      <c r="W34" s="1"/>
      <c r="X34" s="1"/>
      <c r="Y34" s="1"/>
      <c r="Z34" s="1"/>
    </row>
    <row r="35" spans="1:26" ht="15.75" thickBot="1" x14ac:dyDescent="0.3">
      <c r="A35" s="1"/>
      <c r="B35" s="5"/>
      <c r="C35" s="1"/>
      <c r="D35" s="1"/>
      <c r="E35" s="1"/>
      <c r="F35" s="1"/>
      <c r="G35" s="1"/>
      <c r="H35" s="1"/>
      <c r="I35" s="1"/>
      <c r="J35" s="1"/>
      <c r="K35" s="1"/>
      <c r="L35" s="1"/>
      <c r="M35" s="1"/>
      <c r="N35" s="1"/>
      <c r="O35" s="1"/>
      <c r="P35" s="1"/>
      <c r="Q35" s="1"/>
      <c r="R35" s="1"/>
      <c r="S35" s="1"/>
      <c r="T35" s="1"/>
      <c r="U35" s="1"/>
      <c r="V35" s="1"/>
      <c r="W35" s="1"/>
      <c r="X35" s="1"/>
      <c r="Y35" s="1"/>
      <c r="Z35" s="1"/>
    </row>
    <row r="36" spans="1:26" ht="15.75" thickBot="1" x14ac:dyDescent="0.3">
      <c r="A36" s="1"/>
      <c r="B36" s="5"/>
      <c r="C36" s="1"/>
      <c r="D36" s="1"/>
      <c r="E36" s="1"/>
      <c r="F36" s="1"/>
      <c r="G36" s="1"/>
      <c r="H36" s="1"/>
      <c r="I36" s="1"/>
      <c r="J36" s="1"/>
      <c r="K36" s="1"/>
      <c r="L36" s="1"/>
      <c r="M36" s="1"/>
      <c r="N36" s="1"/>
      <c r="O36" s="1"/>
      <c r="P36" s="1"/>
      <c r="Q36" s="1"/>
      <c r="R36" s="1"/>
      <c r="S36" s="1"/>
      <c r="T36" s="1"/>
      <c r="U36" s="1"/>
      <c r="V36" s="1"/>
      <c r="W36" s="1"/>
      <c r="X36" s="1"/>
      <c r="Y36" s="1"/>
      <c r="Z36" s="1"/>
    </row>
    <row r="37" spans="1:26" ht="15.75" thickBot="1" x14ac:dyDescent="0.3">
      <c r="A37" s="1"/>
      <c r="B37" s="5"/>
      <c r="C37" s="1"/>
      <c r="D37" s="1"/>
      <c r="E37" s="1"/>
      <c r="F37" s="1"/>
      <c r="G37" s="1"/>
      <c r="H37" s="1"/>
      <c r="I37" s="1"/>
      <c r="J37" s="1"/>
      <c r="K37" s="1"/>
      <c r="L37" s="1"/>
      <c r="M37" s="1"/>
      <c r="N37" s="1"/>
      <c r="O37" s="1"/>
      <c r="P37" s="1"/>
      <c r="Q37" s="1"/>
      <c r="R37" s="1"/>
      <c r="S37" s="1"/>
      <c r="T37" s="1"/>
      <c r="U37" s="1"/>
      <c r="V37" s="1"/>
      <c r="W37" s="1"/>
      <c r="X37" s="1"/>
      <c r="Y37" s="1"/>
      <c r="Z37" s="1"/>
    </row>
    <row r="38" spans="1:26" ht="15.75" thickBot="1" x14ac:dyDescent="0.3">
      <c r="A38" s="1"/>
      <c r="B38" s="5"/>
      <c r="C38" s="1"/>
      <c r="D38" s="1"/>
      <c r="E38" s="1"/>
      <c r="F38" s="1"/>
      <c r="G38" s="1"/>
      <c r="H38" s="1"/>
      <c r="I38" s="1"/>
      <c r="J38" s="1"/>
      <c r="K38" s="1"/>
      <c r="L38" s="1"/>
      <c r="M38" s="1"/>
      <c r="N38" s="1"/>
      <c r="O38" s="1"/>
      <c r="P38" s="1"/>
      <c r="Q38" s="1"/>
      <c r="R38" s="1"/>
      <c r="S38" s="1"/>
      <c r="T38" s="1"/>
      <c r="U38" s="1"/>
      <c r="V38" s="1"/>
      <c r="W38" s="1"/>
      <c r="X38" s="1"/>
      <c r="Y38" s="1"/>
      <c r="Z38" s="1"/>
    </row>
    <row r="39" spans="1:26" ht="15.75" thickBot="1" x14ac:dyDescent="0.3">
      <c r="A39" s="1"/>
      <c r="B39" s="5"/>
      <c r="C39" s="1"/>
      <c r="D39" s="1"/>
      <c r="E39" s="1"/>
      <c r="F39" s="1"/>
      <c r="G39" s="1"/>
      <c r="H39" s="1"/>
      <c r="I39" s="1"/>
      <c r="J39" s="1"/>
      <c r="K39" s="1"/>
      <c r="L39" s="1"/>
      <c r="M39" s="1"/>
      <c r="N39" s="1"/>
      <c r="O39" s="1"/>
      <c r="P39" s="1"/>
      <c r="Q39" s="1"/>
      <c r="R39" s="1"/>
      <c r="S39" s="1"/>
      <c r="T39" s="1"/>
      <c r="U39" s="1"/>
      <c r="V39" s="1"/>
      <c r="W39" s="1"/>
      <c r="X39" s="1"/>
      <c r="Y39" s="1"/>
      <c r="Z39" s="1"/>
    </row>
    <row r="40" spans="1:26" ht="15.75" thickBot="1" x14ac:dyDescent="0.3">
      <c r="A40" s="1"/>
      <c r="B40" s="5"/>
      <c r="C40" s="1"/>
      <c r="D40" s="1"/>
      <c r="E40" s="1"/>
      <c r="F40" s="1"/>
      <c r="G40" s="1"/>
      <c r="H40" s="1"/>
      <c r="I40" s="1"/>
      <c r="J40" s="1"/>
      <c r="K40" s="1"/>
      <c r="L40" s="1"/>
      <c r="M40" s="1"/>
      <c r="N40" s="1"/>
      <c r="O40" s="1"/>
      <c r="P40" s="1"/>
      <c r="Q40" s="1"/>
      <c r="R40" s="1"/>
      <c r="S40" s="1"/>
      <c r="T40" s="1"/>
      <c r="U40" s="1"/>
      <c r="V40" s="1"/>
      <c r="W40" s="1"/>
      <c r="X40" s="1"/>
      <c r="Y40" s="1"/>
      <c r="Z40" s="1"/>
    </row>
    <row r="41" spans="1:26" ht="15.75" thickBot="1" x14ac:dyDescent="0.3">
      <c r="A41" s="1"/>
      <c r="B41" s="5"/>
      <c r="C41" s="1"/>
      <c r="D41" s="1"/>
      <c r="E41" s="1"/>
      <c r="F41" s="1"/>
      <c r="G41" s="1"/>
      <c r="H41" s="1"/>
      <c r="I41" s="1"/>
      <c r="J41" s="1"/>
      <c r="K41" s="1"/>
      <c r="L41" s="1"/>
      <c r="M41" s="1"/>
      <c r="N41" s="1"/>
      <c r="O41" s="1"/>
      <c r="P41" s="1"/>
      <c r="Q41" s="1"/>
      <c r="R41" s="1"/>
      <c r="S41" s="1"/>
      <c r="T41" s="1"/>
      <c r="U41" s="1"/>
      <c r="V41" s="1"/>
      <c r="W41" s="1"/>
      <c r="X41" s="1"/>
      <c r="Y41" s="1"/>
      <c r="Z41" s="1"/>
    </row>
    <row r="42" spans="1:26" ht="15.75" thickBot="1" x14ac:dyDescent="0.3">
      <c r="A42" s="1"/>
      <c r="B42" s="5"/>
      <c r="C42" s="1"/>
      <c r="D42" s="1"/>
      <c r="E42" s="1"/>
      <c r="F42" s="1"/>
      <c r="G42" s="1"/>
      <c r="H42" s="1"/>
      <c r="I42" s="1"/>
      <c r="J42" s="1"/>
      <c r="K42" s="1"/>
      <c r="L42" s="1"/>
      <c r="M42" s="1"/>
      <c r="N42" s="1"/>
      <c r="O42" s="1"/>
      <c r="P42" s="1"/>
      <c r="Q42" s="1"/>
      <c r="R42" s="1"/>
      <c r="S42" s="1"/>
      <c r="T42" s="1"/>
      <c r="U42" s="1"/>
      <c r="V42" s="1"/>
      <c r="W42" s="1"/>
      <c r="X42" s="1"/>
      <c r="Y42" s="1"/>
      <c r="Z42" s="1"/>
    </row>
    <row r="43" spans="1:26" ht="15.75" thickBot="1" x14ac:dyDescent="0.3">
      <c r="A43" s="1"/>
      <c r="B43" s="5"/>
      <c r="C43" s="1"/>
      <c r="D43" s="1"/>
      <c r="E43" s="1"/>
      <c r="F43" s="1"/>
      <c r="G43" s="1"/>
      <c r="H43" s="1"/>
      <c r="I43" s="1"/>
      <c r="J43" s="1"/>
      <c r="K43" s="1"/>
      <c r="L43" s="1"/>
      <c r="M43" s="1"/>
      <c r="N43" s="1"/>
      <c r="O43" s="1"/>
      <c r="P43" s="1"/>
      <c r="Q43" s="1"/>
      <c r="R43" s="1"/>
      <c r="S43" s="1"/>
      <c r="T43" s="1"/>
      <c r="U43" s="1"/>
      <c r="V43" s="1"/>
      <c r="W43" s="1"/>
      <c r="X43" s="1"/>
      <c r="Y43" s="1"/>
      <c r="Z43" s="1"/>
    </row>
    <row r="44" spans="1:26" ht="15.75" thickBot="1" x14ac:dyDescent="0.3">
      <c r="A44" s="1"/>
      <c r="B44" s="5"/>
      <c r="C44" s="1"/>
      <c r="D44" s="1"/>
      <c r="E44" s="1"/>
      <c r="F44" s="1"/>
      <c r="G44" s="1"/>
      <c r="H44" s="1"/>
      <c r="I44" s="1"/>
      <c r="J44" s="1"/>
      <c r="K44" s="1"/>
      <c r="L44" s="1"/>
      <c r="M44" s="1"/>
      <c r="N44" s="1"/>
      <c r="O44" s="1"/>
      <c r="P44" s="1"/>
      <c r="Q44" s="1"/>
      <c r="R44" s="1"/>
      <c r="S44" s="1"/>
      <c r="T44" s="1"/>
      <c r="U44" s="1"/>
      <c r="V44" s="1"/>
      <c r="W44" s="1"/>
      <c r="X44" s="1"/>
      <c r="Y44" s="1"/>
      <c r="Z44" s="1"/>
    </row>
    <row r="45" spans="1:26" ht="15.75" thickBot="1" x14ac:dyDescent="0.3">
      <c r="A45" s="1"/>
      <c r="B45" s="5"/>
      <c r="C45" s="1"/>
      <c r="D45" s="1"/>
      <c r="E45" s="1"/>
      <c r="F45" s="1"/>
      <c r="G45" s="1"/>
      <c r="H45" s="1"/>
      <c r="I45" s="1"/>
      <c r="J45" s="1"/>
      <c r="K45" s="1"/>
      <c r="L45" s="1"/>
      <c r="M45" s="1"/>
      <c r="N45" s="1"/>
      <c r="O45" s="1"/>
      <c r="P45" s="1"/>
      <c r="Q45" s="1"/>
      <c r="R45" s="1"/>
      <c r="S45" s="1"/>
      <c r="T45" s="1"/>
      <c r="U45" s="1"/>
      <c r="V45" s="1"/>
      <c r="W45" s="1"/>
      <c r="X45" s="1"/>
      <c r="Y45" s="1"/>
      <c r="Z45" s="1"/>
    </row>
    <row r="46" spans="1:26" ht="15.75" thickBot="1" x14ac:dyDescent="0.3">
      <c r="A46" s="1"/>
      <c r="B46" s="5"/>
      <c r="C46" s="1"/>
      <c r="D46" s="1"/>
      <c r="E46" s="1"/>
      <c r="F46" s="1"/>
      <c r="G46" s="1"/>
      <c r="H46" s="1"/>
      <c r="I46" s="1"/>
      <c r="J46" s="1"/>
      <c r="K46" s="1"/>
      <c r="L46" s="1"/>
      <c r="M46" s="1"/>
      <c r="N46" s="1"/>
      <c r="O46" s="1"/>
      <c r="P46" s="1"/>
      <c r="Q46" s="1"/>
      <c r="R46" s="1"/>
      <c r="S46" s="1"/>
      <c r="T46" s="1"/>
      <c r="U46" s="1"/>
      <c r="V46" s="1"/>
      <c r="W46" s="1"/>
      <c r="X46" s="1"/>
      <c r="Y46" s="1"/>
      <c r="Z46" s="1"/>
    </row>
    <row r="47" spans="1:26" ht="15.75" thickBot="1" x14ac:dyDescent="0.3">
      <c r="A47" s="1"/>
      <c r="B47" s="5"/>
      <c r="C47" s="1"/>
      <c r="D47" s="1"/>
      <c r="E47" s="1"/>
      <c r="F47" s="1"/>
      <c r="G47" s="1"/>
      <c r="H47" s="1"/>
      <c r="I47" s="1"/>
      <c r="J47" s="1"/>
      <c r="K47" s="1"/>
      <c r="L47" s="1"/>
      <c r="M47" s="1"/>
      <c r="N47" s="1"/>
      <c r="O47" s="1"/>
      <c r="P47" s="1"/>
      <c r="Q47" s="1"/>
      <c r="R47" s="1"/>
      <c r="S47" s="1"/>
      <c r="T47" s="1"/>
      <c r="U47" s="1"/>
      <c r="V47" s="1"/>
      <c r="W47" s="1"/>
      <c r="X47" s="1"/>
      <c r="Y47" s="1"/>
      <c r="Z47" s="1"/>
    </row>
    <row r="48" spans="1:26" ht="15.75" thickBot="1" x14ac:dyDescent="0.3">
      <c r="A48" s="1"/>
      <c r="B48" s="5"/>
      <c r="C48" s="1"/>
      <c r="D48" s="1"/>
      <c r="E48" s="1"/>
      <c r="F48" s="1"/>
      <c r="G48" s="1"/>
      <c r="H48" s="1"/>
      <c r="I48" s="1"/>
      <c r="J48" s="1"/>
      <c r="K48" s="1"/>
      <c r="L48" s="1"/>
      <c r="M48" s="1"/>
      <c r="N48" s="1"/>
      <c r="O48" s="1"/>
      <c r="P48" s="1"/>
      <c r="Q48" s="1"/>
      <c r="R48" s="1"/>
      <c r="S48" s="1"/>
      <c r="T48" s="1"/>
      <c r="U48" s="1"/>
      <c r="V48" s="1"/>
      <c r="W48" s="1"/>
      <c r="X48" s="1"/>
      <c r="Y48" s="1"/>
      <c r="Z48" s="1"/>
    </row>
    <row r="49" spans="1:26" ht="15.75" thickBot="1" x14ac:dyDescent="0.3">
      <c r="A49" s="1"/>
      <c r="B49" s="5"/>
      <c r="C49" s="1"/>
      <c r="D49" s="1"/>
      <c r="E49" s="1"/>
      <c r="F49" s="1"/>
      <c r="G49" s="1"/>
      <c r="H49" s="1"/>
      <c r="I49" s="1"/>
      <c r="J49" s="1"/>
      <c r="K49" s="1"/>
      <c r="L49" s="1"/>
      <c r="M49" s="1"/>
      <c r="N49" s="1"/>
      <c r="O49" s="1"/>
      <c r="P49" s="1"/>
      <c r="Q49" s="1"/>
      <c r="R49" s="1"/>
      <c r="S49" s="1"/>
      <c r="T49" s="1"/>
      <c r="U49" s="1"/>
      <c r="V49" s="1"/>
      <c r="W49" s="1"/>
      <c r="X49" s="1"/>
      <c r="Y49" s="1"/>
      <c r="Z49" s="1"/>
    </row>
    <row r="50" spans="1:26" ht="15.75" thickBot="1" x14ac:dyDescent="0.3">
      <c r="A50" s="1"/>
      <c r="B50" s="5"/>
      <c r="C50" s="1"/>
      <c r="D50" s="1"/>
      <c r="E50" s="1"/>
      <c r="F50" s="1"/>
      <c r="G50" s="1"/>
      <c r="H50" s="1"/>
      <c r="I50" s="1"/>
      <c r="J50" s="1"/>
      <c r="K50" s="1"/>
      <c r="L50" s="1"/>
      <c r="M50" s="1"/>
      <c r="N50" s="1"/>
      <c r="O50" s="1"/>
      <c r="P50" s="1"/>
      <c r="Q50" s="1"/>
      <c r="R50" s="1"/>
      <c r="S50" s="1"/>
      <c r="T50" s="1"/>
      <c r="U50" s="1"/>
      <c r="V50" s="1"/>
      <c r="W50" s="1"/>
      <c r="X50" s="1"/>
      <c r="Y50" s="1"/>
      <c r="Z50" s="1"/>
    </row>
    <row r="51" spans="1:26" ht="15.75" thickBot="1" x14ac:dyDescent="0.3">
      <c r="A51" s="1"/>
      <c r="B51" s="5"/>
      <c r="C51" s="1"/>
      <c r="D51" s="1"/>
      <c r="E51" s="1"/>
      <c r="F51" s="1"/>
      <c r="G51" s="1"/>
      <c r="H51" s="1"/>
      <c r="I51" s="1"/>
      <c r="J51" s="1"/>
      <c r="K51" s="1"/>
      <c r="L51" s="1"/>
      <c r="M51" s="1"/>
      <c r="N51" s="1"/>
      <c r="O51" s="1"/>
      <c r="P51" s="1"/>
      <c r="Q51" s="1"/>
      <c r="R51" s="1"/>
      <c r="S51" s="1"/>
      <c r="T51" s="1"/>
      <c r="U51" s="1"/>
      <c r="V51" s="1"/>
      <c r="W51" s="1"/>
      <c r="X51" s="1"/>
      <c r="Y51" s="1"/>
      <c r="Z51" s="1"/>
    </row>
    <row r="52" spans="1:26" ht="15.75" thickBot="1" x14ac:dyDescent="0.3">
      <c r="A52" s="1"/>
      <c r="B52" s="5"/>
      <c r="C52" s="1"/>
      <c r="D52" s="1"/>
      <c r="E52" s="1"/>
      <c r="F52" s="1"/>
      <c r="G52" s="1"/>
      <c r="H52" s="1"/>
      <c r="I52" s="1"/>
      <c r="J52" s="1"/>
      <c r="K52" s="1"/>
      <c r="L52" s="1"/>
      <c r="M52" s="1"/>
      <c r="N52" s="1"/>
      <c r="O52" s="1"/>
      <c r="P52" s="1"/>
      <c r="Q52" s="1"/>
      <c r="R52" s="1"/>
      <c r="S52" s="1"/>
      <c r="T52" s="1"/>
      <c r="U52" s="1"/>
      <c r="V52" s="1"/>
      <c r="W52" s="1"/>
      <c r="X52" s="1"/>
      <c r="Y52" s="1"/>
      <c r="Z52" s="1"/>
    </row>
    <row r="53" spans="1:26" ht="15.75" thickBot="1" x14ac:dyDescent="0.3">
      <c r="A53" s="1"/>
      <c r="B53" s="5"/>
      <c r="C53" s="1"/>
      <c r="D53" s="1"/>
      <c r="E53" s="1"/>
      <c r="F53" s="1"/>
      <c r="G53" s="1"/>
      <c r="H53" s="1"/>
      <c r="I53" s="1"/>
      <c r="J53" s="1"/>
      <c r="K53" s="1"/>
      <c r="L53" s="1"/>
      <c r="M53" s="1"/>
      <c r="N53" s="1"/>
      <c r="O53" s="1"/>
      <c r="P53" s="1"/>
      <c r="Q53" s="1"/>
      <c r="R53" s="1"/>
      <c r="S53" s="1"/>
      <c r="T53" s="1"/>
      <c r="U53" s="1"/>
      <c r="V53" s="1"/>
      <c r="W53" s="1"/>
      <c r="X53" s="1"/>
      <c r="Y53" s="1"/>
      <c r="Z53" s="1"/>
    </row>
    <row r="54" spans="1:26" ht="15.75" thickBot="1" x14ac:dyDescent="0.3">
      <c r="A54" s="1"/>
      <c r="B54" s="5"/>
      <c r="C54" s="1"/>
      <c r="D54" s="1"/>
      <c r="E54" s="1"/>
      <c r="F54" s="1"/>
      <c r="G54" s="1"/>
      <c r="H54" s="1"/>
      <c r="I54" s="1"/>
      <c r="J54" s="1"/>
      <c r="K54" s="1"/>
      <c r="L54" s="1"/>
      <c r="M54" s="1"/>
      <c r="N54" s="1"/>
      <c r="O54" s="1"/>
      <c r="P54" s="1"/>
      <c r="Q54" s="1"/>
      <c r="R54" s="1"/>
      <c r="S54" s="1"/>
      <c r="T54" s="1"/>
      <c r="U54" s="1"/>
      <c r="V54" s="1"/>
      <c r="W54" s="1"/>
      <c r="X54" s="1"/>
      <c r="Y54" s="1"/>
      <c r="Z54" s="1"/>
    </row>
    <row r="55" spans="1:26" ht="15.75" thickBot="1" x14ac:dyDescent="0.3">
      <c r="A55" s="1"/>
      <c r="B55" s="5"/>
      <c r="C55" s="1"/>
      <c r="D55" s="1"/>
      <c r="E55" s="1"/>
      <c r="F55" s="1"/>
      <c r="G55" s="1"/>
      <c r="H55" s="1"/>
      <c r="I55" s="1"/>
      <c r="J55" s="1"/>
      <c r="K55" s="1"/>
      <c r="L55" s="1"/>
      <c r="M55" s="1"/>
      <c r="N55" s="1"/>
      <c r="O55" s="1"/>
      <c r="P55" s="1"/>
      <c r="Q55" s="1"/>
      <c r="R55" s="1"/>
      <c r="S55" s="1"/>
      <c r="T55" s="1"/>
      <c r="U55" s="1"/>
      <c r="V55" s="1"/>
      <c r="W55" s="1"/>
      <c r="X55" s="1"/>
      <c r="Y55" s="1"/>
      <c r="Z55" s="1"/>
    </row>
    <row r="56" spans="1:26" ht="15.75" thickBot="1" x14ac:dyDescent="0.3">
      <c r="A56" s="1"/>
      <c r="B56" s="5"/>
      <c r="C56" s="1"/>
      <c r="D56" s="1"/>
      <c r="E56" s="1"/>
      <c r="F56" s="1"/>
      <c r="G56" s="1"/>
      <c r="H56" s="1"/>
      <c r="I56" s="1"/>
      <c r="J56" s="1"/>
      <c r="K56" s="1"/>
      <c r="L56" s="1"/>
      <c r="M56" s="1"/>
      <c r="N56" s="1"/>
      <c r="O56" s="1"/>
      <c r="P56" s="1"/>
      <c r="Q56" s="1"/>
      <c r="R56" s="1"/>
      <c r="S56" s="1"/>
      <c r="T56" s="1"/>
      <c r="U56" s="1"/>
      <c r="V56" s="1"/>
      <c r="W56" s="1"/>
      <c r="X56" s="1"/>
      <c r="Y56" s="1"/>
      <c r="Z56" s="1"/>
    </row>
    <row r="57" spans="1:26" ht="15.75" thickBot="1" x14ac:dyDescent="0.3">
      <c r="A57" s="1"/>
      <c r="B57" s="5"/>
      <c r="C57" s="1"/>
      <c r="D57" s="1"/>
      <c r="E57" s="1"/>
      <c r="F57" s="1"/>
      <c r="G57" s="1"/>
      <c r="H57" s="1"/>
      <c r="I57" s="1"/>
      <c r="J57" s="1"/>
      <c r="K57" s="1"/>
      <c r="L57" s="1"/>
      <c r="M57" s="1"/>
      <c r="N57" s="1"/>
      <c r="O57" s="1"/>
      <c r="P57" s="1"/>
      <c r="Q57" s="1"/>
      <c r="R57" s="1"/>
      <c r="S57" s="1"/>
      <c r="T57" s="1"/>
      <c r="U57" s="1"/>
      <c r="V57" s="1"/>
      <c r="W57" s="1"/>
      <c r="X57" s="1"/>
      <c r="Y57" s="1"/>
      <c r="Z57" s="1"/>
    </row>
    <row r="58" spans="1:26" ht="15.75" thickBot="1" x14ac:dyDescent="0.3">
      <c r="A58" s="1"/>
      <c r="B58" s="5"/>
      <c r="C58" s="1"/>
      <c r="D58" s="1"/>
      <c r="E58" s="1"/>
      <c r="F58" s="1"/>
      <c r="G58" s="1"/>
      <c r="H58" s="1"/>
      <c r="I58" s="1"/>
      <c r="J58" s="1"/>
      <c r="K58" s="1"/>
      <c r="L58" s="1"/>
      <c r="M58" s="1"/>
      <c r="N58" s="1"/>
      <c r="O58" s="1"/>
      <c r="P58" s="1"/>
      <c r="Q58" s="1"/>
      <c r="R58" s="1"/>
      <c r="S58" s="1"/>
      <c r="T58" s="1"/>
      <c r="U58" s="1"/>
      <c r="V58" s="1"/>
      <c r="W58" s="1"/>
      <c r="X58" s="1"/>
      <c r="Y58" s="1"/>
      <c r="Z58" s="1"/>
    </row>
    <row r="59" spans="1:26" ht="15.75" thickBot="1" x14ac:dyDescent="0.3">
      <c r="A59" s="1"/>
      <c r="B59" s="5"/>
      <c r="C59" s="1"/>
      <c r="D59" s="1"/>
      <c r="E59" s="1"/>
      <c r="F59" s="1"/>
      <c r="G59" s="1"/>
      <c r="H59" s="1"/>
      <c r="I59" s="1"/>
      <c r="J59" s="1"/>
      <c r="K59" s="1"/>
      <c r="L59" s="1"/>
      <c r="M59" s="1"/>
      <c r="N59" s="1"/>
      <c r="O59" s="1"/>
      <c r="P59" s="1"/>
      <c r="Q59" s="1"/>
      <c r="R59" s="1"/>
      <c r="S59" s="1"/>
      <c r="T59" s="1"/>
      <c r="U59" s="1"/>
      <c r="V59" s="1"/>
      <c r="W59" s="1"/>
      <c r="X59" s="1"/>
      <c r="Y59" s="1"/>
      <c r="Z59" s="1"/>
    </row>
    <row r="60" spans="1:26" ht="15.75" thickBot="1" x14ac:dyDescent="0.3">
      <c r="A60" s="1"/>
      <c r="B60" s="5"/>
      <c r="C60" s="1"/>
      <c r="D60" s="1"/>
      <c r="E60" s="1"/>
      <c r="F60" s="1"/>
      <c r="G60" s="1"/>
      <c r="H60" s="1"/>
      <c r="I60" s="1"/>
      <c r="J60" s="1"/>
      <c r="K60" s="1"/>
      <c r="L60" s="1"/>
      <c r="M60" s="1"/>
      <c r="N60" s="1"/>
      <c r="O60" s="1"/>
      <c r="P60" s="1"/>
      <c r="Q60" s="1"/>
      <c r="R60" s="1"/>
      <c r="S60" s="1"/>
      <c r="T60" s="1"/>
      <c r="U60" s="1"/>
      <c r="V60" s="1"/>
      <c r="W60" s="1"/>
      <c r="X60" s="1"/>
      <c r="Y60" s="1"/>
      <c r="Z60" s="1"/>
    </row>
    <row r="61" spans="1:26" ht="15.75" thickBot="1" x14ac:dyDescent="0.3">
      <c r="A61" s="1"/>
      <c r="B61" s="5"/>
      <c r="C61" s="1"/>
      <c r="D61" s="1"/>
      <c r="E61" s="1"/>
      <c r="F61" s="1"/>
      <c r="G61" s="1"/>
      <c r="H61" s="1"/>
      <c r="I61" s="1"/>
      <c r="J61" s="1"/>
      <c r="K61" s="1"/>
      <c r="L61" s="1"/>
      <c r="M61" s="1"/>
      <c r="N61" s="1"/>
      <c r="O61" s="1"/>
      <c r="P61" s="1"/>
      <c r="Q61" s="1"/>
      <c r="R61" s="1"/>
      <c r="S61" s="1"/>
      <c r="T61" s="1"/>
      <c r="U61" s="1"/>
      <c r="V61" s="1"/>
      <c r="W61" s="1"/>
      <c r="X61" s="1"/>
      <c r="Y61" s="1"/>
      <c r="Z61" s="1"/>
    </row>
    <row r="62" spans="1:26" ht="15.75" thickBot="1" x14ac:dyDescent="0.3">
      <c r="A62" s="1"/>
      <c r="B62" s="5"/>
      <c r="C62" s="1"/>
      <c r="D62" s="1"/>
      <c r="E62" s="1"/>
      <c r="F62" s="1"/>
      <c r="G62" s="1"/>
      <c r="H62" s="1"/>
      <c r="I62" s="1"/>
      <c r="J62" s="1"/>
      <c r="K62" s="1"/>
      <c r="L62" s="1"/>
      <c r="M62" s="1"/>
      <c r="N62" s="1"/>
      <c r="O62" s="1"/>
      <c r="P62" s="1"/>
      <c r="Q62" s="1"/>
      <c r="R62" s="1"/>
      <c r="S62" s="1"/>
      <c r="T62" s="1"/>
      <c r="U62" s="1"/>
      <c r="V62" s="1"/>
      <c r="W62" s="1"/>
      <c r="X62" s="1"/>
      <c r="Y62" s="1"/>
      <c r="Z62" s="1"/>
    </row>
    <row r="63" spans="1:26" ht="15.75" thickBot="1" x14ac:dyDescent="0.3">
      <c r="A63" s="1"/>
      <c r="B63" s="5"/>
      <c r="C63" s="1"/>
      <c r="D63" s="1"/>
      <c r="E63" s="1"/>
      <c r="F63" s="1"/>
      <c r="G63" s="1"/>
      <c r="H63" s="1"/>
      <c r="I63" s="1"/>
      <c r="J63" s="1"/>
      <c r="K63" s="1"/>
      <c r="L63" s="1"/>
      <c r="M63" s="1"/>
      <c r="N63" s="1"/>
      <c r="O63" s="1"/>
      <c r="P63" s="1"/>
      <c r="Q63" s="1"/>
      <c r="R63" s="1"/>
      <c r="S63" s="1"/>
      <c r="T63" s="1"/>
      <c r="U63" s="1"/>
      <c r="V63" s="1"/>
      <c r="W63" s="1"/>
      <c r="X63" s="1"/>
      <c r="Y63" s="1"/>
      <c r="Z63" s="1"/>
    </row>
    <row r="64" spans="1:26" ht="15.75" thickBot="1" x14ac:dyDescent="0.3">
      <c r="A64" s="1"/>
      <c r="B64" s="5"/>
      <c r="C64" s="1"/>
      <c r="D64" s="1"/>
      <c r="E64" s="1"/>
      <c r="F64" s="1"/>
      <c r="G64" s="1"/>
      <c r="H64" s="1"/>
      <c r="I64" s="1"/>
      <c r="J64" s="1"/>
      <c r="K64" s="1"/>
      <c r="L64" s="1"/>
      <c r="M64" s="1"/>
      <c r="N64" s="1"/>
      <c r="O64" s="1"/>
      <c r="P64" s="1"/>
      <c r="Q64" s="1"/>
      <c r="R64" s="1"/>
      <c r="S64" s="1"/>
      <c r="T64" s="1"/>
      <c r="U64" s="1"/>
      <c r="V64" s="1"/>
      <c r="W64" s="1"/>
      <c r="X64" s="1"/>
      <c r="Y64" s="1"/>
      <c r="Z64" s="1"/>
    </row>
    <row r="65" spans="1:26" ht="15.75" thickBot="1" x14ac:dyDescent="0.3">
      <c r="A65" s="1"/>
      <c r="B65" s="5"/>
      <c r="C65" s="1"/>
      <c r="D65" s="1"/>
      <c r="E65" s="1"/>
      <c r="F65" s="1"/>
      <c r="G65" s="1"/>
      <c r="H65" s="1"/>
      <c r="I65" s="1"/>
      <c r="J65" s="1"/>
      <c r="K65" s="1"/>
      <c r="L65" s="1"/>
      <c r="M65" s="1"/>
      <c r="N65" s="1"/>
      <c r="O65" s="1"/>
      <c r="P65" s="1"/>
      <c r="Q65" s="1"/>
      <c r="R65" s="1"/>
      <c r="S65" s="1"/>
      <c r="T65" s="1"/>
      <c r="U65" s="1"/>
      <c r="V65" s="1"/>
      <c r="W65" s="1"/>
      <c r="X65" s="1"/>
      <c r="Y65" s="1"/>
      <c r="Z65" s="1"/>
    </row>
    <row r="66" spans="1:26" ht="15.75" thickBot="1" x14ac:dyDescent="0.3">
      <c r="A66" s="1"/>
      <c r="B66" s="5"/>
      <c r="C66" s="1"/>
      <c r="D66" s="1"/>
      <c r="E66" s="1"/>
      <c r="F66" s="1"/>
      <c r="G66" s="1"/>
      <c r="H66" s="1"/>
      <c r="I66" s="1"/>
      <c r="J66" s="1"/>
      <c r="K66" s="1"/>
      <c r="L66" s="1"/>
      <c r="M66" s="1"/>
      <c r="N66" s="1"/>
      <c r="O66" s="1"/>
      <c r="P66" s="1"/>
      <c r="Q66" s="1"/>
      <c r="R66" s="1"/>
      <c r="S66" s="1"/>
      <c r="T66" s="1"/>
      <c r="U66" s="1"/>
      <c r="V66" s="1"/>
      <c r="W66" s="1"/>
      <c r="X66" s="1"/>
      <c r="Y66" s="1"/>
      <c r="Z66" s="1"/>
    </row>
    <row r="67" spans="1:26" ht="15.75" thickBot="1" x14ac:dyDescent="0.3">
      <c r="A67" s="1"/>
      <c r="B67" s="5"/>
      <c r="C67" s="1"/>
      <c r="D67" s="1"/>
      <c r="E67" s="1"/>
      <c r="F67" s="1"/>
      <c r="G67" s="1"/>
      <c r="H67" s="1"/>
      <c r="I67" s="1"/>
      <c r="J67" s="1"/>
      <c r="K67" s="1"/>
      <c r="L67" s="1"/>
      <c r="M67" s="1"/>
      <c r="N67" s="1"/>
      <c r="O67" s="1"/>
      <c r="P67" s="1"/>
      <c r="Q67" s="1"/>
      <c r="R67" s="1"/>
      <c r="S67" s="1"/>
      <c r="T67" s="1"/>
      <c r="U67" s="1"/>
      <c r="V67" s="1"/>
      <c r="W67" s="1"/>
      <c r="X67" s="1"/>
      <c r="Y67" s="1"/>
      <c r="Z67" s="1"/>
    </row>
    <row r="68" spans="1:26" ht="15.75" thickBot="1" x14ac:dyDescent="0.3">
      <c r="A68" s="1"/>
      <c r="B68" s="5"/>
      <c r="C68" s="1"/>
      <c r="D68" s="1"/>
      <c r="E68" s="1"/>
      <c r="F68" s="1"/>
      <c r="G68" s="1"/>
      <c r="H68" s="1"/>
      <c r="I68" s="1"/>
      <c r="J68" s="1"/>
      <c r="K68" s="1"/>
      <c r="L68" s="1"/>
      <c r="M68" s="1"/>
      <c r="N68" s="1"/>
      <c r="O68" s="1"/>
      <c r="P68" s="1"/>
      <c r="Q68" s="1"/>
      <c r="R68" s="1"/>
      <c r="S68" s="1"/>
      <c r="T68" s="1"/>
      <c r="U68" s="1"/>
      <c r="V68" s="1"/>
      <c r="W68" s="1"/>
      <c r="X68" s="1"/>
      <c r="Y68" s="1"/>
      <c r="Z68" s="1"/>
    </row>
    <row r="69" spans="1:26" ht="15.75" thickBot="1" x14ac:dyDescent="0.3">
      <c r="A69" s="1"/>
      <c r="B69" s="5"/>
      <c r="C69" s="1"/>
      <c r="D69" s="1"/>
      <c r="E69" s="1"/>
      <c r="F69" s="1"/>
      <c r="G69" s="1"/>
      <c r="H69" s="1"/>
      <c r="I69" s="1"/>
      <c r="J69" s="1"/>
      <c r="K69" s="1"/>
      <c r="L69" s="1"/>
      <c r="M69" s="1"/>
      <c r="N69" s="1"/>
      <c r="O69" s="1"/>
      <c r="P69" s="1"/>
      <c r="Q69" s="1"/>
      <c r="R69" s="1"/>
      <c r="S69" s="1"/>
      <c r="T69" s="1"/>
      <c r="U69" s="1"/>
      <c r="V69" s="1"/>
      <c r="W69" s="1"/>
      <c r="X69" s="1"/>
      <c r="Y69" s="1"/>
      <c r="Z69" s="1"/>
    </row>
    <row r="70" spans="1:26" ht="15.75" thickBot="1" x14ac:dyDescent="0.3">
      <c r="A70" s="1"/>
      <c r="B70" s="5"/>
      <c r="C70" s="1"/>
      <c r="D70" s="1"/>
      <c r="E70" s="1"/>
      <c r="F70" s="1"/>
      <c r="G70" s="1"/>
      <c r="H70" s="1"/>
      <c r="I70" s="1"/>
      <c r="J70" s="1"/>
      <c r="K70" s="1"/>
      <c r="L70" s="1"/>
      <c r="M70" s="1"/>
      <c r="N70" s="1"/>
      <c r="O70" s="1"/>
      <c r="P70" s="1"/>
      <c r="Q70" s="1"/>
      <c r="R70" s="1"/>
      <c r="S70" s="1"/>
      <c r="T70" s="1"/>
      <c r="U70" s="1"/>
      <c r="V70" s="1"/>
      <c r="W70" s="1"/>
      <c r="X70" s="1"/>
      <c r="Y70" s="1"/>
      <c r="Z70" s="1"/>
    </row>
    <row r="71" spans="1:26" ht="15.75" thickBot="1" x14ac:dyDescent="0.3">
      <c r="A71" s="1"/>
      <c r="B71" s="5"/>
      <c r="C71" s="1"/>
      <c r="D71" s="1"/>
      <c r="E71" s="1"/>
      <c r="F71" s="1"/>
      <c r="G71" s="1"/>
      <c r="H71" s="1"/>
      <c r="I71" s="1"/>
      <c r="J71" s="1"/>
      <c r="K71" s="1"/>
      <c r="L71" s="1"/>
      <c r="M71" s="1"/>
      <c r="N71" s="1"/>
      <c r="O71" s="1"/>
      <c r="P71" s="1"/>
      <c r="Q71" s="1"/>
      <c r="R71" s="1"/>
      <c r="S71" s="1"/>
      <c r="T71" s="1"/>
      <c r="U71" s="1"/>
      <c r="V71" s="1"/>
      <c r="W71" s="1"/>
      <c r="X71" s="1"/>
      <c r="Y71" s="1"/>
      <c r="Z71" s="1"/>
    </row>
    <row r="72" spans="1:26" ht="15.75" thickBot="1" x14ac:dyDescent="0.3">
      <c r="A72" s="1"/>
      <c r="B72" s="5"/>
      <c r="C72" s="1"/>
      <c r="D72" s="1"/>
      <c r="E72" s="1"/>
      <c r="F72" s="1"/>
      <c r="G72" s="1"/>
      <c r="H72" s="1"/>
      <c r="I72" s="1"/>
      <c r="J72" s="1"/>
      <c r="K72" s="1"/>
      <c r="L72" s="1"/>
      <c r="M72" s="1"/>
      <c r="N72" s="1"/>
      <c r="O72" s="1"/>
      <c r="P72" s="1"/>
      <c r="Q72" s="1"/>
      <c r="R72" s="1"/>
      <c r="S72" s="1"/>
      <c r="T72" s="1"/>
      <c r="U72" s="1"/>
      <c r="V72" s="1"/>
      <c r="W72" s="1"/>
      <c r="X72" s="1"/>
      <c r="Y72" s="1"/>
      <c r="Z72" s="1"/>
    </row>
    <row r="73" spans="1:26" ht="15.75" thickBot="1" x14ac:dyDescent="0.3">
      <c r="A73" s="1"/>
      <c r="B73" s="5"/>
      <c r="C73" s="1"/>
      <c r="D73" s="1"/>
      <c r="E73" s="1"/>
      <c r="F73" s="1"/>
      <c r="G73" s="1"/>
      <c r="H73" s="1"/>
      <c r="I73" s="1"/>
      <c r="J73" s="1"/>
      <c r="K73" s="1"/>
      <c r="L73" s="1"/>
      <c r="M73" s="1"/>
      <c r="N73" s="1"/>
      <c r="O73" s="1"/>
      <c r="P73" s="1"/>
      <c r="Q73" s="1"/>
      <c r="R73" s="1"/>
      <c r="S73" s="1"/>
      <c r="T73" s="1"/>
      <c r="U73" s="1"/>
      <c r="V73" s="1"/>
      <c r="W73" s="1"/>
      <c r="X73" s="1"/>
      <c r="Y73" s="1"/>
      <c r="Z73" s="1"/>
    </row>
    <row r="74" spans="1:26" ht="15.75" thickBot="1" x14ac:dyDescent="0.3">
      <c r="A74" s="1"/>
      <c r="B74" s="5"/>
      <c r="C74" s="1"/>
      <c r="D74" s="1"/>
      <c r="E74" s="1"/>
      <c r="F74" s="1"/>
      <c r="G74" s="1"/>
      <c r="H74" s="1"/>
      <c r="I74" s="1"/>
      <c r="J74" s="1"/>
      <c r="K74" s="1"/>
      <c r="L74" s="1"/>
      <c r="M74" s="1"/>
      <c r="N74" s="1"/>
      <c r="O74" s="1"/>
      <c r="P74" s="1"/>
      <c r="Q74" s="1"/>
      <c r="R74" s="1"/>
      <c r="S74" s="1"/>
      <c r="T74" s="1"/>
      <c r="U74" s="1"/>
      <c r="V74" s="1"/>
      <c r="W74" s="1"/>
      <c r="X74" s="1"/>
      <c r="Y74" s="1"/>
      <c r="Z74" s="1"/>
    </row>
    <row r="75" spans="1:26" ht="15.75" thickBot="1" x14ac:dyDescent="0.3">
      <c r="A75" s="1"/>
      <c r="B75" s="5"/>
      <c r="C75" s="1"/>
      <c r="D75" s="1"/>
      <c r="E75" s="1"/>
      <c r="F75" s="1"/>
      <c r="G75" s="1"/>
      <c r="H75" s="1"/>
      <c r="I75" s="1"/>
      <c r="J75" s="1"/>
      <c r="K75" s="1"/>
      <c r="L75" s="1"/>
      <c r="M75" s="1"/>
      <c r="N75" s="1"/>
      <c r="O75" s="1"/>
      <c r="P75" s="1"/>
      <c r="Q75" s="1"/>
      <c r="R75" s="1"/>
      <c r="S75" s="1"/>
      <c r="T75" s="1"/>
      <c r="U75" s="1"/>
      <c r="V75" s="1"/>
      <c r="W75" s="1"/>
      <c r="X75" s="1"/>
      <c r="Y75" s="1"/>
      <c r="Z75" s="1"/>
    </row>
    <row r="76" spans="1:26" ht="15.75" thickBot="1" x14ac:dyDescent="0.3">
      <c r="A76" s="1"/>
      <c r="B76" s="5"/>
      <c r="C76" s="1"/>
      <c r="D76" s="1"/>
      <c r="E76" s="1"/>
      <c r="F76" s="1"/>
      <c r="G76" s="1"/>
      <c r="H76" s="1"/>
      <c r="I76" s="1"/>
      <c r="J76" s="1"/>
      <c r="K76" s="1"/>
      <c r="L76" s="1"/>
      <c r="M76" s="1"/>
      <c r="N76" s="1"/>
      <c r="O76" s="1"/>
      <c r="P76" s="1"/>
      <c r="Q76" s="1"/>
      <c r="R76" s="1"/>
      <c r="S76" s="1"/>
      <c r="T76" s="1"/>
      <c r="U76" s="1"/>
      <c r="V76" s="1"/>
      <c r="W76" s="1"/>
      <c r="X76" s="1"/>
      <c r="Y76" s="1"/>
      <c r="Z76" s="1"/>
    </row>
    <row r="77" spans="1:26" ht="15.75" thickBot="1" x14ac:dyDescent="0.3">
      <c r="A77" s="1"/>
      <c r="B77" s="5"/>
      <c r="C77" s="1"/>
      <c r="D77" s="1"/>
      <c r="E77" s="1"/>
      <c r="F77" s="1"/>
      <c r="G77" s="1"/>
      <c r="H77" s="1"/>
      <c r="I77" s="1"/>
      <c r="J77" s="1"/>
      <c r="K77" s="1"/>
      <c r="L77" s="1"/>
      <c r="M77" s="1"/>
      <c r="N77" s="1"/>
      <c r="O77" s="1"/>
      <c r="P77" s="1"/>
      <c r="Q77" s="1"/>
      <c r="R77" s="1"/>
      <c r="S77" s="1"/>
      <c r="T77" s="1"/>
      <c r="U77" s="1"/>
      <c r="V77" s="1"/>
      <c r="W77" s="1"/>
      <c r="X77" s="1"/>
      <c r="Y77" s="1"/>
      <c r="Z77" s="1"/>
    </row>
    <row r="78" spans="1:26" ht="15.75" thickBot="1" x14ac:dyDescent="0.3">
      <c r="A78" s="1"/>
      <c r="B78" s="5"/>
      <c r="C78" s="1"/>
      <c r="D78" s="1"/>
      <c r="E78" s="1"/>
      <c r="F78" s="1"/>
      <c r="G78" s="1"/>
      <c r="H78" s="1"/>
      <c r="I78" s="1"/>
      <c r="J78" s="1"/>
      <c r="K78" s="1"/>
      <c r="L78" s="1"/>
      <c r="M78" s="1"/>
      <c r="N78" s="1"/>
      <c r="O78" s="1"/>
      <c r="P78" s="1"/>
      <c r="Q78" s="1"/>
      <c r="R78" s="1"/>
      <c r="S78" s="1"/>
      <c r="T78" s="1"/>
      <c r="U78" s="1"/>
      <c r="V78" s="1"/>
      <c r="W78" s="1"/>
      <c r="X78" s="1"/>
      <c r="Y78" s="1"/>
      <c r="Z78" s="1"/>
    </row>
    <row r="79" spans="1:26" ht="15.75" thickBot="1" x14ac:dyDescent="0.3">
      <c r="A79" s="1"/>
      <c r="B79" s="5"/>
      <c r="C79" s="1"/>
      <c r="D79" s="1"/>
      <c r="E79" s="1"/>
      <c r="F79" s="1"/>
      <c r="G79" s="1"/>
      <c r="H79" s="1"/>
      <c r="I79" s="1"/>
      <c r="J79" s="1"/>
      <c r="K79" s="1"/>
      <c r="L79" s="1"/>
      <c r="M79" s="1"/>
      <c r="N79" s="1"/>
      <c r="O79" s="1"/>
      <c r="P79" s="1"/>
      <c r="Q79" s="1"/>
      <c r="R79" s="1"/>
      <c r="S79" s="1"/>
      <c r="T79" s="1"/>
      <c r="U79" s="1"/>
      <c r="V79" s="1"/>
      <c r="W79" s="1"/>
      <c r="X79" s="1"/>
      <c r="Y79" s="1"/>
      <c r="Z79" s="1"/>
    </row>
    <row r="80" spans="1:26" ht="15.75" thickBot="1" x14ac:dyDescent="0.3">
      <c r="A80" s="1"/>
      <c r="B80" s="5"/>
      <c r="C80" s="1"/>
      <c r="D80" s="1"/>
      <c r="E80" s="1"/>
      <c r="F80" s="1"/>
      <c r="G80" s="1"/>
      <c r="H80" s="1"/>
      <c r="I80" s="1"/>
      <c r="J80" s="1"/>
      <c r="K80" s="1"/>
      <c r="L80" s="1"/>
      <c r="M80" s="1"/>
      <c r="N80" s="1"/>
      <c r="O80" s="1"/>
      <c r="P80" s="1"/>
      <c r="Q80" s="1"/>
      <c r="R80" s="1"/>
      <c r="S80" s="1"/>
      <c r="T80" s="1"/>
      <c r="U80" s="1"/>
      <c r="V80" s="1"/>
      <c r="W80" s="1"/>
      <c r="X80" s="1"/>
      <c r="Y80" s="1"/>
      <c r="Z80" s="1"/>
    </row>
    <row r="81" spans="1:26" ht="15.75" thickBot="1" x14ac:dyDescent="0.3">
      <c r="A81" s="1"/>
      <c r="B81" s="5"/>
      <c r="C81" s="1"/>
      <c r="D81" s="1"/>
      <c r="E81" s="1"/>
      <c r="F81" s="1"/>
      <c r="G81" s="1"/>
      <c r="H81" s="1"/>
      <c r="I81" s="1"/>
      <c r="J81" s="1"/>
      <c r="K81" s="1"/>
      <c r="L81" s="1"/>
      <c r="M81" s="1"/>
      <c r="N81" s="1"/>
      <c r="O81" s="1"/>
      <c r="P81" s="1"/>
      <c r="Q81" s="1"/>
      <c r="R81" s="1"/>
      <c r="S81" s="1"/>
      <c r="T81" s="1"/>
      <c r="U81" s="1"/>
      <c r="V81" s="1"/>
      <c r="W81" s="1"/>
      <c r="X81" s="1"/>
      <c r="Y81" s="1"/>
      <c r="Z81" s="1"/>
    </row>
    <row r="82" spans="1:26" ht="15.75" thickBot="1" x14ac:dyDescent="0.3">
      <c r="A82" s="1"/>
      <c r="B82" s="5"/>
      <c r="C82" s="1"/>
      <c r="D82" s="1"/>
      <c r="E82" s="1"/>
      <c r="F82" s="1"/>
      <c r="G82" s="1"/>
      <c r="H82" s="1"/>
      <c r="I82" s="1"/>
      <c r="J82" s="1"/>
      <c r="K82" s="1"/>
      <c r="L82" s="1"/>
      <c r="M82" s="1"/>
      <c r="N82" s="1"/>
      <c r="O82" s="1"/>
      <c r="P82" s="1"/>
      <c r="Q82" s="1"/>
      <c r="R82" s="1"/>
      <c r="S82" s="1"/>
      <c r="T82" s="1"/>
      <c r="U82" s="1"/>
      <c r="V82" s="1"/>
      <c r="W82" s="1"/>
      <c r="X82" s="1"/>
      <c r="Y82" s="1"/>
      <c r="Z82" s="1"/>
    </row>
    <row r="83" spans="1:26" ht="15.75" thickBot="1" x14ac:dyDescent="0.3">
      <c r="A83" s="1"/>
      <c r="B83" s="5"/>
      <c r="C83" s="1"/>
      <c r="D83" s="1"/>
      <c r="E83" s="1"/>
      <c r="F83" s="1"/>
      <c r="G83" s="1"/>
      <c r="H83" s="1"/>
      <c r="I83" s="1"/>
      <c r="J83" s="1"/>
      <c r="K83" s="1"/>
      <c r="L83" s="1"/>
      <c r="M83" s="1"/>
      <c r="N83" s="1"/>
      <c r="O83" s="1"/>
      <c r="P83" s="1"/>
      <c r="Q83" s="1"/>
      <c r="R83" s="1"/>
      <c r="S83" s="1"/>
      <c r="T83" s="1"/>
      <c r="U83" s="1"/>
      <c r="V83" s="1"/>
      <c r="W83" s="1"/>
      <c r="X83" s="1"/>
      <c r="Y83" s="1"/>
      <c r="Z83" s="1"/>
    </row>
    <row r="84" spans="1:26" ht="15.75" thickBot="1" x14ac:dyDescent="0.3">
      <c r="A84" s="1"/>
      <c r="B84" s="5"/>
      <c r="C84" s="1"/>
      <c r="D84" s="1"/>
      <c r="E84" s="1"/>
      <c r="F84" s="1"/>
      <c r="G84" s="1"/>
      <c r="H84" s="1"/>
      <c r="I84" s="1"/>
      <c r="J84" s="1"/>
      <c r="K84" s="1"/>
      <c r="L84" s="1"/>
      <c r="M84" s="1"/>
      <c r="N84" s="1"/>
      <c r="O84" s="1"/>
      <c r="P84" s="1"/>
      <c r="Q84" s="1"/>
      <c r="R84" s="1"/>
      <c r="S84" s="1"/>
      <c r="T84" s="1"/>
      <c r="U84" s="1"/>
      <c r="V84" s="1"/>
      <c r="W84" s="1"/>
      <c r="X84" s="1"/>
      <c r="Y84" s="1"/>
      <c r="Z84" s="1"/>
    </row>
    <row r="85" spans="1:26" ht="15.75" thickBot="1" x14ac:dyDescent="0.3">
      <c r="A85" s="1"/>
      <c r="B85" s="5"/>
      <c r="C85" s="1"/>
      <c r="D85" s="1"/>
      <c r="E85" s="1"/>
      <c r="F85" s="1"/>
      <c r="G85" s="1"/>
      <c r="H85" s="1"/>
      <c r="I85" s="1"/>
      <c r="J85" s="1"/>
      <c r="K85" s="1"/>
      <c r="L85" s="1"/>
      <c r="M85" s="1"/>
      <c r="N85" s="1"/>
      <c r="O85" s="1"/>
      <c r="P85" s="1"/>
      <c r="Q85" s="1"/>
      <c r="R85" s="1"/>
      <c r="S85" s="1"/>
      <c r="T85" s="1"/>
      <c r="U85" s="1"/>
      <c r="V85" s="1"/>
      <c r="W85" s="1"/>
      <c r="X85" s="1"/>
      <c r="Y85" s="1"/>
      <c r="Z85" s="1"/>
    </row>
    <row r="86" spans="1:26" ht="15.75" thickBot="1" x14ac:dyDescent="0.3">
      <c r="A86" s="1"/>
      <c r="B86" s="5"/>
      <c r="C86" s="1"/>
      <c r="D86" s="1"/>
      <c r="E86" s="1"/>
      <c r="F86" s="1"/>
      <c r="G86" s="1"/>
      <c r="H86" s="1"/>
      <c r="I86" s="1"/>
      <c r="J86" s="1"/>
      <c r="K86" s="1"/>
      <c r="L86" s="1"/>
      <c r="M86" s="1"/>
      <c r="N86" s="1"/>
      <c r="O86" s="1"/>
      <c r="P86" s="1"/>
      <c r="Q86" s="1"/>
      <c r="R86" s="1"/>
      <c r="S86" s="1"/>
      <c r="T86" s="1"/>
      <c r="U86" s="1"/>
      <c r="V86" s="1"/>
      <c r="W86" s="1"/>
      <c r="X86" s="1"/>
      <c r="Y86" s="1"/>
      <c r="Z86" s="1"/>
    </row>
    <row r="87" spans="1:26" ht="15.75" thickBot="1" x14ac:dyDescent="0.3">
      <c r="A87" s="1"/>
      <c r="B87" s="5"/>
      <c r="C87" s="1"/>
      <c r="D87" s="1"/>
      <c r="E87" s="1"/>
      <c r="F87" s="1"/>
      <c r="G87" s="1"/>
      <c r="H87" s="1"/>
      <c r="I87" s="1"/>
      <c r="J87" s="1"/>
      <c r="K87" s="1"/>
      <c r="L87" s="1"/>
      <c r="M87" s="1"/>
      <c r="N87" s="1"/>
      <c r="O87" s="1"/>
      <c r="P87" s="1"/>
      <c r="Q87" s="1"/>
      <c r="R87" s="1"/>
      <c r="S87" s="1"/>
      <c r="T87" s="1"/>
      <c r="U87" s="1"/>
      <c r="V87" s="1"/>
      <c r="W87" s="1"/>
      <c r="X87" s="1"/>
      <c r="Y87" s="1"/>
      <c r="Z87" s="1"/>
    </row>
    <row r="88" spans="1:26" ht="15.75" thickBot="1" x14ac:dyDescent="0.3">
      <c r="A88" s="1"/>
      <c r="B88" s="5"/>
      <c r="C88" s="1"/>
      <c r="D88" s="1"/>
      <c r="E88" s="1"/>
      <c r="F88" s="1"/>
      <c r="G88" s="1"/>
      <c r="H88" s="1"/>
      <c r="I88" s="1"/>
      <c r="J88" s="1"/>
      <c r="K88" s="1"/>
      <c r="L88" s="1"/>
      <c r="M88" s="1"/>
      <c r="N88" s="1"/>
      <c r="O88" s="1"/>
      <c r="P88" s="1"/>
      <c r="Q88" s="1"/>
      <c r="R88" s="1"/>
      <c r="S88" s="1"/>
      <c r="T88" s="1"/>
      <c r="U88" s="1"/>
      <c r="V88" s="1"/>
      <c r="W88" s="1"/>
      <c r="X88" s="1"/>
      <c r="Y88" s="1"/>
      <c r="Z88" s="1"/>
    </row>
    <row r="89" spans="1:26" ht="15.75" thickBot="1" x14ac:dyDescent="0.3">
      <c r="A89" s="1"/>
      <c r="B89" s="5"/>
      <c r="C89" s="1"/>
      <c r="D89" s="1"/>
      <c r="E89" s="1"/>
      <c r="F89" s="1"/>
      <c r="G89" s="1"/>
      <c r="H89" s="1"/>
      <c r="I89" s="1"/>
      <c r="J89" s="1"/>
      <c r="K89" s="1"/>
      <c r="L89" s="1"/>
      <c r="M89" s="1"/>
      <c r="N89" s="1"/>
      <c r="O89" s="1"/>
      <c r="P89" s="1"/>
      <c r="Q89" s="1"/>
      <c r="R89" s="1"/>
      <c r="S89" s="1"/>
      <c r="T89" s="1"/>
      <c r="U89" s="1"/>
      <c r="V89" s="1"/>
      <c r="W89" s="1"/>
      <c r="X89" s="1"/>
      <c r="Y89" s="1"/>
      <c r="Z89" s="1"/>
    </row>
    <row r="90" spans="1:26" ht="15.75" thickBot="1" x14ac:dyDescent="0.3">
      <c r="A90" s="1"/>
      <c r="B90" s="5"/>
      <c r="C90" s="1"/>
      <c r="D90" s="1"/>
      <c r="E90" s="1"/>
      <c r="F90" s="1"/>
      <c r="G90" s="1"/>
      <c r="H90" s="1"/>
      <c r="I90" s="1"/>
      <c r="J90" s="1"/>
      <c r="K90" s="1"/>
      <c r="L90" s="1"/>
      <c r="M90" s="1"/>
      <c r="N90" s="1"/>
      <c r="O90" s="1"/>
      <c r="P90" s="1"/>
      <c r="Q90" s="1"/>
      <c r="R90" s="1"/>
      <c r="S90" s="1"/>
      <c r="T90" s="1"/>
      <c r="U90" s="1"/>
      <c r="V90" s="1"/>
      <c r="W90" s="1"/>
      <c r="X90" s="1"/>
      <c r="Y90" s="1"/>
      <c r="Z90" s="1"/>
    </row>
    <row r="91" spans="1:26" ht="15.75" thickBot="1" x14ac:dyDescent="0.3">
      <c r="A91" s="1"/>
      <c r="B91" s="5"/>
      <c r="C91" s="1"/>
      <c r="D91" s="1"/>
      <c r="E91" s="1"/>
      <c r="F91" s="1"/>
      <c r="G91" s="1"/>
      <c r="H91" s="1"/>
      <c r="I91" s="1"/>
      <c r="J91" s="1"/>
      <c r="K91" s="1"/>
      <c r="L91" s="1"/>
      <c r="M91" s="1"/>
      <c r="N91" s="1"/>
      <c r="O91" s="1"/>
      <c r="P91" s="1"/>
      <c r="Q91" s="1"/>
      <c r="R91" s="1"/>
      <c r="S91" s="1"/>
      <c r="T91" s="1"/>
      <c r="U91" s="1"/>
      <c r="V91" s="1"/>
      <c r="W91" s="1"/>
      <c r="X91" s="1"/>
      <c r="Y91" s="1"/>
      <c r="Z91" s="1"/>
    </row>
    <row r="92" spans="1:26" ht="15.75" thickBot="1" x14ac:dyDescent="0.3">
      <c r="A92" s="1"/>
      <c r="B92" s="5"/>
      <c r="C92" s="1"/>
      <c r="D92" s="1"/>
      <c r="E92" s="1"/>
      <c r="F92" s="1"/>
      <c r="G92" s="1"/>
      <c r="H92" s="1"/>
      <c r="I92" s="1"/>
      <c r="J92" s="1"/>
      <c r="K92" s="1"/>
      <c r="L92" s="1"/>
      <c r="M92" s="1"/>
      <c r="N92" s="1"/>
      <c r="O92" s="1"/>
      <c r="P92" s="1"/>
      <c r="Q92" s="1"/>
      <c r="R92" s="1"/>
      <c r="S92" s="1"/>
      <c r="T92" s="1"/>
      <c r="U92" s="1"/>
      <c r="V92" s="1"/>
      <c r="W92" s="1"/>
      <c r="X92" s="1"/>
      <c r="Y92" s="1"/>
      <c r="Z92" s="1"/>
    </row>
    <row r="93" spans="1:26" ht="15.75" thickBot="1" x14ac:dyDescent="0.3">
      <c r="A93" s="1"/>
      <c r="B93" s="5"/>
      <c r="C93" s="1"/>
      <c r="D93" s="1"/>
      <c r="E93" s="1"/>
      <c r="F93" s="1"/>
      <c r="G93" s="1"/>
      <c r="H93" s="1"/>
      <c r="I93" s="1"/>
      <c r="J93" s="1"/>
      <c r="K93" s="1"/>
      <c r="L93" s="1"/>
      <c r="M93" s="1"/>
      <c r="N93" s="1"/>
      <c r="O93" s="1"/>
      <c r="P93" s="1"/>
      <c r="Q93" s="1"/>
      <c r="R93" s="1"/>
      <c r="S93" s="1"/>
      <c r="T93" s="1"/>
      <c r="U93" s="1"/>
      <c r="V93" s="1"/>
      <c r="W93" s="1"/>
      <c r="X93" s="1"/>
      <c r="Y93" s="1"/>
      <c r="Z93" s="1"/>
    </row>
    <row r="94" spans="1:26" ht="15.75" thickBot="1" x14ac:dyDescent="0.3">
      <c r="A94" s="1"/>
      <c r="B94" s="5"/>
      <c r="C94" s="1"/>
      <c r="D94" s="1"/>
      <c r="E94" s="1"/>
      <c r="F94" s="1"/>
      <c r="G94" s="1"/>
      <c r="H94" s="1"/>
      <c r="I94" s="1"/>
      <c r="J94" s="1"/>
      <c r="K94" s="1"/>
      <c r="L94" s="1"/>
      <c r="M94" s="1"/>
      <c r="N94" s="1"/>
      <c r="O94" s="1"/>
      <c r="P94" s="1"/>
      <c r="Q94" s="1"/>
      <c r="R94" s="1"/>
      <c r="S94" s="1"/>
      <c r="T94" s="1"/>
      <c r="U94" s="1"/>
      <c r="V94" s="1"/>
      <c r="W94" s="1"/>
      <c r="X94" s="1"/>
      <c r="Y94" s="1"/>
      <c r="Z94" s="1"/>
    </row>
    <row r="95" spans="1:26" ht="15.75" thickBot="1" x14ac:dyDescent="0.3">
      <c r="A95" s="1"/>
      <c r="B95" s="5"/>
      <c r="C95" s="1"/>
      <c r="D95" s="1"/>
      <c r="E95" s="1"/>
      <c r="F95" s="1"/>
      <c r="G95" s="1"/>
      <c r="H95" s="1"/>
      <c r="I95" s="1"/>
      <c r="J95" s="1"/>
      <c r="K95" s="1"/>
      <c r="L95" s="1"/>
      <c r="M95" s="1"/>
      <c r="N95" s="1"/>
      <c r="O95" s="1"/>
      <c r="P95" s="1"/>
      <c r="Q95" s="1"/>
      <c r="R95" s="1"/>
      <c r="S95" s="1"/>
      <c r="T95" s="1"/>
      <c r="U95" s="1"/>
      <c r="V95" s="1"/>
      <c r="W95" s="1"/>
      <c r="X95" s="1"/>
      <c r="Y95" s="1"/>
      <c r="Z95" s="1"/>
    </row>
    <row r="96" spans="1:26" ht="15.75" thickBot="1" x14ac:dyDescent="0.3">
      <c r="A96" s="1"/>
      <c r="B96" s="5"/>
      <c r="C96" s="1"/>
      <c r="D96" s="1"/>
      <c r="E96" s="1"/>
      <c r="F96" s="1"/>
      <c r="G96" s="1"/>
      <c r="H96" s="1"/>
      <c r="I96" s="1"/>
      <c r="J96" s="1"/>
      <c r="K96" s="1"/>
      <c r="L96" s="1"/>
      <c r="M96" s="1"/>
      <c r="N96" s="1"/>
      <c r="O96" s="1"/>
      <c r="P96" s="1"/>
      <c r="Q96" s="1"/>
      <c r="R96" s="1"/>
      <c r="S96" s="1"/>
      <c r="T96" s="1"/>
      <c r="U96" s="1"/>
      <c r="V96" s="1"/>
      <c r="W96" s="1"/>
      <c r="X96" s="1"/>
      <c r="Y96" s="1"/>
      <c r="Z96" s="1"/>
    </row>
    <row r="97" spans="1:26" ht="15.75" thickBot="1" x14ac:dyDescent="0.3">
      <c r="A97" s="1"/>
      <c r="B97" s="5"/>
      <c r="C97" s="1"/>
      <c r="D97" s="1"/>
      <c r="E97" s="1"/>
      <c r="F97" s="1"/>
      <c r="G97" s="1"/>
      <c r="H97" s="1"/>
      <c r="I97" s="1"/>
      <c r="J97" s="1"/>
      <c r="K97" s="1"/>
      <c r="L97" s="1"/>
      <c r="M97" s="1"/>
      <c r="N97" s="1"/>
      <c r="O97" s="1"/>
      <c r="P97" s="1"/>
      <c r="Q97" s="1"/>
      <c r="R97" s="1"/>
      <c r="S97" s="1"/>
      <c r="T97" s="1"/>
      <c r="U97" s="1"/>
      <c r="V97" s="1"/>
      <c r="W97" s="1"/>
      <c r="X97" s="1"/>
      <c r="Y97" s="1"/>
      <c r="Z97" s="1"/>
    </row>
    <row r="98" spans="1:26" ht="15.75" thickBot="1" x14ac:dyDescent="0.3">
      <c r="A98" s="1"/>
      <c r="B98" s="5"/>
      <c r="C98" s="1"/>
      <c r="D98" s="1"/>
      <c r="E98" s="1"/>
      <c r="F98" s="1"/>
      <c r="G98" s="1"/>
      <c r="H98" s="1"/>
      <c r="I98" s="1"/>
      <c r="J98" s="1"/>
      <c r="K98" s="1"/>
      <c r="L98" s="1"/>
      <c r="M98" s="1"/>
      <c r="N98" s="1"/>
      <c r="O98" s="1"/>
      <c r="P98" s="1"/>
      <c r="Q98" s="1"/>
      <c r="R98" s="1"/>
      <c r="S98" s="1"/>
      <c r="T98" s="1"/>
      <c r="U98" s="1"/>
      <c r="V98" s="1"/>
      <c r="W98" s="1"/>
      <c r="X98" s="1"/>
      <c r="Y98" s="1"/>
      <c r="Z98" s="1"/>
    </row>
    <row r="99" spans="1:26" ht="15.75" thickBot="1" x14ac:dyDescent="0.3">
      <c r="A99" s="1"/>
      <c r="B99" s="5"/>
      <c r="C99" s="1"/>
      <c r="D99" s="1"/>
      <c r="E99" s="1"/>
      <c r="F99" s="1"/>
      <c r="G99" s="1"/>
      <c r="H99" s="1"/>
      <c r="I99" s="1"/>
      <c r="J99" s="1"/>
      <c r="K99" s="1"/>
      <c r="L99" s="1"/>
      <c r="M99" s="1"/>
      <c r="N99" s="1"/>
      <c r="O99" s="1"/>
      <c r="P99" s="1"/>
      <c r="Q99" s="1"/>
      <c r="R99" s="1"/>
      <c r="S99" s="1"/>
      <c r="T99" s="1"/>
      <c r="U99" s="1"/>
      <c r="V99" s="1"/>
      <c r="W99" s="1"/>
      <c r="X99" s="1"/>
      <c r="Y99" s="1"/>
      <c r="Z99" s="1"/>
    </row>
    <row r="100" spans="1:26" ht="15.75" thickBot="1" x14ac:dyDescent="0.3">
      <c r="A100" s="1"/>
      <c r="B100" s="5"/>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thickBot="1" x14ac:dyDescent="0.3">
      <c r="A101" s="1"/>
      <c r="B101" s="5"/>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thickBot="1" x14ac:dyDescent="0.3">
      <c r="A102" s="1"/>
      <c r="B102" s="5"/>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thickBot="1" x14ac:dyDescent="0.3">
      <c r="A103" s="1"/>
      <c r="B103" s="5"/>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thickBot="1" x14ac:dyDescent="0.3">
      <c r="A104" s="1"/>
      <c r="B104" s="5"/>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thickBot="1" x14ac:dyDescent="0.3">
      <c r="A105" s="1"/>
      <c r="B105" s="5"/>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thickBot="1" x14ac:dyDescent="0.3">
      <c r="A106" s="1"/>
      <c r="B106" s="5"/>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thickBot="1" x14ac:dyDescent="0.3">
      <c r="A107" s="1"/>
      <c r="B107" s="5"/>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thickBot="1" x14ac:dyDescent="0.3">
      <c r="A108" s="1"/>
      <c r="B108" s="5"/>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thickBot="1" x14ac:dyDescent="0.3">
      <c r="A109" s="1"/>
      <c r="B109" s="5"/>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thickBot="1" x14ac:dyDescent="0.3">
      <c r="A110" s="1"/>
      <c r="B110" s="5"/>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thickBot="1" x14ac:dyDescent="0.3">
      <c r="A111" s="1"/>
      <c r="B111" s="5"/>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thickBot="1" x14ac:dyDescent="0.3">
      <c r="A112" s="1"/>
      <c r="B112" s="5"/>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thickBot="1" x14ac:dyDescent="0.3">
      <c r="A113" s="1"/>
      <c r="B113" s="5"/>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thickBot="1" x14ac:dyDescent="0.3">
      <c r="A114" s="1"/>
      <c r="B114" s="5"/>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thickBot="1" x14ac:dyDescent="0.3">
      <c r="A115" s="1"/>
      <c r="B115" s="5"/>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thickBot="1" x14ac:dyDescent="0.3">
      <c r="A116" s="1"/>
      <c r="B116" s="5"/>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thickBot="1" x14ac:dyDescent="0.3">
      <c r="A117" s="1"/>
      <c r="B117" s="5"/>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thickBot="1" x14ac:dyDescent="0.3">
      <c r="A118" s="1"/>
      <c r="B118" s="5"/>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thickBot="1" x14ac:dyDescent="0.3">
      <c r="A119" s="1"/>
      <c r="B119" s="5"/>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thickBot="1" x14ac:dyDescent="0.3">
      <c r="A120" s="1"/>
      <c r="B120" s="5"/>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thickBot="1" x14ac:dyDescent="0.3">
      <c r="A121" s="1"/>
      <c r="B121" s="5"/>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thickBot="1" x14ac:dyDescent="0.3">
      <c r="A122" s="1"/>
      <c r="B122" s="5"/>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thickBot="1" x14ac:dyDescent="0.3">
      <c r="A123" s="1"/>
      <c r="B123" s="5"/>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thickBot="1" x14ac:dyDescent="0.3">
      <c r="A124" s="1"/>
      <c r="B124" s="5"/>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thickBot="1" x14ac:dyDescent="0.3">
      <c r="A125" s="1"/>
      <c r="B125" s="5"/>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thickBot="1" x14ac:dyDescent="0.3">
      <c r="A126" s="1"/>
      <c r="B126" s="5"/>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thickBot="1" x14ac:dyDescent="0.3">
      <c r="A127" s="1"/>
      <c r="B127" s="5"/>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thickBot="1" x14ac:dyDescent="0.3">
      <c r="A128" s="1"/>
      <c r="B128" s="5"/>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thickBot="1" x14ac:dyDescent="0.3">
      <c r="A129" s="1"/>
      <c r="B129" s="5"/>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thickBot="1" x14ac:dyDescent="0.3">
      <c r="A130" s="1"/>
      <c r="B130" s="5"/>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thickBot="1" x14ac:dyDescent="0.3">
      <c r="A131" s="1"/>
      <c r="B131" s="5"/>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thickBot="1" x14ac:dyDescent="0.3">
      <c r="A132" s="1"/>
      <c r="B132" s="5"/>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thickBot="1" x14ac:dyDescent="0.3">
      <c r="A133" s="1"/>
      <c r="B133" s="5"/>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thickBot="1" x14ac:dyDescent="0.3">
      <c r="A134" s="1"/>
      <c r="B134" s="5"/>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thickBot="1" x14ac:dyDescent="0.3">
      <c r="A135" s="1"/>
      <c r="B135" s="5"/>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thickBot="1" x14ac:dyDescent="0.3">
      <c r="A136" s="1"/>
      <c r="B136" s="5"/>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thickBot="1" x14ac:dyDescent="0.3">
      <c r="A137" s="1"/>
      <c r="B137" s="5"/>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thickBot="1" x14ac:dyDescent="0.3">
      <c r="A138" s="1"/>
      <c r="B138" s="5"/>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thickBot="1" x14ac:dyDescent="0.3">
      <c r="A139" s="1"/>
      <c r="B139" s="5"/>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thickBot="1" x14ac:dyDescent="0.3">
      <c r="A140" s="1"/>
      <c r="B140" s="5"/>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thickBot="1" x14ac:dyDescent="0.3">
      <c r="A141" s="1"/>
      <c r="B141" s="5"/>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thickBot="1" x14ac:dyDescent="0.3">
      <c r="A142" s="1"/>
      <c r="B142" s="5"/>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thickBot="1" x14ac:dyDescent="0.3">
      <c r="A143" s="1"/>
      <c r="B143" s="5"/>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thickBot="1" x14ac:dyDescent="0.3">
      <c r="A144" s="1"/>
      <c r="B144" s="5"/>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thickBot="1" x14ac:dyDescent="0.3">
      <c r="A145" s="1"/>
      <c r="B145" s="5"/>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thickBot="1" x14ac:dyDescent="0.3">
      <c r="A146" s="1"/>
      <c r="B146" s="5"/>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thickBot="1" x14ac:dyDescent="0.3">
      <c r="A147" s="1"/>
      <c r="B147" s="5"/>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thickBot="1" x14ac:dyDescent="0.3">
      <c r="A148" s="1"/>
      <c r="B148" s="5"/>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thickBot="1" x14ac:dyDescent="0.3">
      <c r="A149" s="1"/>
      <c r="B149" s="5"/>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thickBot="1" x14ac:dyDescent="0.3">
      <c r="A150" s="1"/>
      <c r="B150" s="5"/>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thickBot="1" x14ac:dyDescent="0.3">
      <c r="A151" s="1"/>
      <c r="B151" s="5"/>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thickBot="1" x14ac:dyDescent="0.3">
      <c r="A152" s="1"/>
      <c r="B152" s="5"/>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thickBot="1" x14ac:dyDescent="0.3">
      <c r="A153" s="1"/>
      <c r="B153" s="5"/>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thickBot="1" x14ac:dyDescent="0.3">
      <c r="A154" s="1"/>
      <c r="B154" s="5"/>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thickBot="1" x14ac:dyDescent="0.3">
      <c r="A155" s="1"/>
      <c r="B155" s="5"/>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thickBot="1" x14ac:dyDescent="0.3">
      <c r="A156" s="1"/>
      <c r="B156" s="5"/>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thickBot="1" x14ac:dyDescent="0.3">
      <c r="A157" s="1"/>
      <c r="B157" s="5"/>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thickBot="1" x14ac:dyDescent="0.3">
      <c r="A158" s="1"/>
      <c r="B158" s="5"/>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thickBot="1" x14ac:dyDescent="0.3">
      <c r="A159" s="1"/>
      <c r="B159" s="5"/>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thickBot="1" x14ac:dyDescent="0.3">
      <c r="A160" s="1"/>
      <c r="B160" s="5"/>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thickBot="1" x14ac:dyDescent="0.3">
      <c r="A161" s="1"/>
      <c r="B161" s="5"/>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thickBot="1" x14ac:dyDescent="0.3">
      <c r="A162" s="1"/>
      <c r="B162" s="5"/>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thickBot="1" x14ac:dyDescent="0.3">
      <c r="A163" s="1"/>
      <c r="B163" s="5"/>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thickBot="1" x14ac:dyDescent="0.3">
      <c r="A164" s="1"/>
      <c r="B164" s="5"/>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thickBot="1" x14ac:dyDescent="0.3">
      <c r="A165" s="1"/>
      <c r="B165" s="5"/>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thickBot="1" x14ac:dyDescent="0.3">
      <c r="A166" s="1"/>
      <c r="B166" s="5"/>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thickBot="1" x14ac:dyDescent="0.3">
      <c r="A167" s="1"/>
      <c r="B167" s="5"/>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thickBot="1" x14ac:dyDescent="0.3">
      <c r="A168" s="1"/>
      <c r="B168" s="5"/>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thickBot="1" x14ac:dyDescent="0.3">
      <c r="A169" s="1"/>
      <c r="B169" s="5"/>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thickBot="1" x14ac:dyDescent="0.3">
      <c r="A170" s="1"/>
      <c r="B170" s="5"/>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thickBot="1" x14ac:dyDescent="0.3">
      <c r="A171" s="1"/>
      <c r="B171" s="5"/>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thickBot="1" x14ac:dyDescent="0.3">
      <c r="A172" s="1"/>
      <c r="B172" s="5"/>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thickBot="1" x14ac:dyDescent="0.3">
      <c r="A173" s="1"/>
      <c r="B173" s="5"/>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thickBot="1" x14ac:dyDescent="0.3">
      <c r="A174" s="1"/>
      <c r="B174" s="5"/>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thickBot="1" x14ac:dyDescent="0.3">
      <c r="A175" s="1"/>
      <c r="B175" s="5"/>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thickBot="1" x14ac:dyDescent="0.3">
      <c r="A176" s="1"/>
      <c r="B176" s="5"/>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thickBot="1" x14ac:dyDescent="0.3">
      <c r="A177" s="1"/>
      <c r="B177" s="5"/>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thickBot="1" x14ac:dyDescent="0.3">
      <c r="A178" s="1"/>
      <c r="B178" s="5"/>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thickBot="1" x14ac:dyDescent="0.3">
      <c r="A179" s="1"/>
      <c r="B179" s="5"/>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thickBot="1" x14ac:dyDescent="0.3">
      <c r="A180" s="1"/>
      <c r="B180" s="5"/>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thickBot="1" x14ac:dyDescent="0.3">
      <c r="A181" s="1"/>
      <c r="B181" s="5"/>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thickBot="1" x14ac:dyDescent="0.3">
      <c r="A182" s="1"/>
      <c r="B182" s="5"/>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thickBot="1" x14ac:dyDescent="0.3">
      <c r="A183" s="1"/>
      <c r="B183" s="5"/>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thickBot="1" x14ac:dyDescent="0.3">
      <c r="A184" s="1"/>
      <c r="B184" s="5"/>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thickBot="1" x14ac:dyDescent="0.3">
      <c r="A185" s="1"/>
      <c r="B185" s="5"/>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thickBot="1" x14ac:dyDescent="0.3">
      <c r="A186" s="1"/>
      <c r="B186" s="5"/>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thickBot="1" x14ac:dyDescent="0.3">
      <c r="A187" s="1"/>
      <c r="B187" s="5"/>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thickBot="1" x14ac:dyDescent="0.3">
      <c r="A188" s="1"/>
      <c r="B188" s="5"/>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thickBot="1" x14ac:dyDescent="0.3">
      <c r="A189" s="1"/>
      <c r="B189" s="5"/>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thickBot="1" x14ac:dyDescent="0.3">
      <c r="A190" s="1"/>
      <c r="B190" s="5"/>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thickBot="1" x14ac:dyDescent="0.3">
      <c r="A191" s="1"/>
      <c r="B191" s="5"/>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thickBot="1" x14ac:dyDescent="0.3">
      <c r="A192" s="1"/>
      <c r="B192" s="5"/>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thickBot="1" x14ac:dyDescent="0.3">
      <c r="A193" s="1"/>
      <c r="B193" s="5"/>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thickBot="1" x14ac:dyDescent="0.3">
      <c r="A194" s="1"/>
      <c r="B194" s="5"/>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thickBot="1" x14ac:dyDescent="0.3">
      <c r="A195" s="1"/>
      <c r="B195" s="5"/>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thickBot="1" x14ac:dyDescent="0.3">
      <c r="A196" s="1"/>
      <c r="B196" s="5"/>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thickBot="1" x14ac:dyDescent="0.3">
      <c r="A197" s="1"/>
      <c r="B197" s="5"/>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thickBot="1" x14ac:dyDescent="0.3">
      <c r="A198" s="1"/>
      <c r="B198" s="5"/>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thickBot="1" x14ac:dyDescent="0.3">
      <c r="A199" s="1"/>
      <c r="B199" s="5"/>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thickBot="1" x14ac:dyDescent="0.3">
      <c r="A200" s="1"/>
      <c r="B200" s="5"/>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thickBot="1" x14ac:dyDescent="0.3">
      <c r="A201" s="1"/>
      <c r="B201" s="5"/>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thickBot="1" x14ac:dyDescent="0.3">
      <c r="A202" s="1"/>
      <c r="B202" s="5"/>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thickBot="1" x14ac:dyDescent="0.3">
      <c r="A203" s="1"/>
      <c r="B203" s="5"/>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thickBot="1" x14ac:dyDescent="0.3">
      <c r="A204" s="1"/>
      <c r="B204" s="5"/>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thickBot="1" x14ac:dyDescent="0.3">
      <c r="A205" s="1"/>
      <c r="B205" s="5"/>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thickBot="1" x14ac:dyDescent="0.3">
      <c r="A206" s="1"/>
      <c r="B206" s="5"/>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thickBot="1" x14ac:dyDescent="0.3">
      <c r="A207" s="1"/>
      <c r="B207" s="5"/>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thickBot="1" x14ac:dyDescent="0.3">
      <c r="A208" s="1"/>
      <c r="B208" s="5"/>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thickBot="1" x14ac:dyDescent="0.3">
      <c r="A209" s="1"/>
      <c r="B209" s="5"/>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thickBot="1" x14ac:dyDescent="0.3">
      <c r="A210" s="1"/>
      <c r="B210" s="5"/>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thickBot="1" x14ac:dyDescent="0.3">
      <c r="A211" s="1"/>
      <c r="B211" s="5"/>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thickBot="1" x14ac:dyDescent="0.3">
      <c r="A212" s="1"/>
      <c r="B212" s="5"/>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thickBot="1" x14ac:dyDescent="0.3">
      <c r="A213" s="1"/>
      <c r="B213" s="5"/>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thickBot="1" x14ac:dyDescent="0.3">
      <c r="A214" s="1"/>
      <c r="B214" s="5"/>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thickBot="1" x14ac:dyDescent="0.3">
      <c r="A215" s="1"/>
      <c r="B215" s="5"/>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thickBot="1" x14ac:dyDescent="0.3">
      <c r="A216" s="1"/>
      <c r="B216" s="5"/>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thickBot="1" x14ac:dyDescent="0.3">
      <c r="A217" s="1"/>
      <c r="B217" s="5"/>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thickBot="1" x14ac:dyDescent="0.3">
      <c r="A218" s="1"/>
      <c r="B218" s="5"/>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thickBot="1" x14ac:dyDescent="0.3">
      <c r="A219" s="1"/>
      <c r="B219" s="5"/>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thickBot="1" x14ac:dyDescent="0.3">
      <c r="A220" s="1"/>
      <c r="B220" s="5"/>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thickBot="1" x14ac:dyDescent="0.3">
      <c r="A221" s="1"/>
      <c r="B221" s="5"/>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thickBot="1" x14ac:dyDescent="0.3">
      <c r="A222" s="1"/>
      <c r="B222" s="5"/>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thickBot="1" x14ac:dyDescent="0.3">
      <c r="A223" s="1"/>
      <c r="B223" s="5"/>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thickBot="1" x14ac:dyDescent="0.3">
      <c r="A224" s="1"/>
      <c r="B224" s="5"/>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thickBot="1" x14ac:dyDescent="0.3">
      <c r="A225" s="1"/>
      <c r="B225" s="5"/>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thickBot="1" x14ac:dyDescent="0.3">
      <c r="A226" s="1"/>
      <c r="B226" s="5"/>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thickBot="1" x14ac:dyDescent="0.3">
      <c r="A227" s="1"/>
      <c r="B227" s="5"/>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thickBot="1" x14ac:dyDescent="0.3">
      <c r="A228" s="1"/>
      <c r="B228" s="5"/>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thickBot="1" x14ac:dyDescent="0.3">
      <c r="A229" s="1"/>
      <c r="B229" s="5"/>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thickBot="1" x14ac:dyDescent="0.3">
      <c r="A230" s="1"/>
      <c r="B230" s="5"/>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thickBot="1" x14ac:dyDescent="0.3">
      <c r="A231" s="1"/>
      <c r="B231" s="5"/>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thickBot="1" x14ac:dyDescent="0.3">
      <c r="A232" s="1"/>
      <c r="B232" s="5"/>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thickBot="1" x14ac:dyDescent="0.3">
      <c r="A233" s="1"/>
      <c r="B233" s="5"/>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thickBot="1" x14ac:dyDescent="0.3">
      <c r="A234" s="1"/>
      <c r="B234" s="5"/>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thickBot="1" x14ac:dyDescent="0.3">
      <c r="A235" s="1"/>
      <c r="B235" s="5"/>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thickBot="1" x14ac:dyDescent="0.3">
      <c r="A236" s="1"/>
      <c r="B236" s="5"/>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thickBot="1" x14ac:dyDescent="0.3">
      <c r="A237" s="1"/>
      <c r="B237" s="5"/>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thickBot="1" x14ac:dyDescent="0.3">
      <c r="A238" s="1"/>
      <c r="B238" s="5"/>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thickBot="1" x14ac:dyDescent="0.3">
      <c r="A239" s="1"/>
      <c r="B239" s="5"/>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thickBot="1" x14ac:dyDescent="0.3">
      <c r="A240" s="1"/>
      <c r="B240" s="5"/>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thickBot="1" x14ac:dyDescent="0.3">
      <c r="A241" s="1"/>
      <c r="B241" s="5"/>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thickBot="1" x14ac:dyDescent="0.3">
      <c r="A242" s="1"/>
      <c r="B242" s="5"/>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thickBot="1" x14ac:dyDescent="0.3">
      <c r="A243" s="1"/>
      <c r="B243" s="5"/>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thickBot="1" x14ac:dyDescent="0.3">
      <c r="A244" s="1"/>
      <c r="B244" s="5"/>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thickBot="1" x14ac:dyDescent="0.3">
      <c r="A245" s="1"/>
      <c r="B245" s="5"/>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thickBot="1" x14ac:dyDescent="0.3">
      <c r="A246" s="1"/>
      <c r="B246" s="5"/>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thickBot="1" x14ac:dyDescent="0.3">
      <c r="A247" s="1"/>
      <c r="B247" s="5"/>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thickBot="1" x14ac:dyDescent="0.3">
      <c r="A248" s="1"/>
      <c r="B248" s="5"/>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thickBot="1" x14ac:dyDescent="0.3">
      <c r="A249" s="1"/>
      <c r="B249" s="5"/>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thickBot="1" x14ac:dyDescent="0.3">
      <c r="A250" s="1"/>
      <c r="B250" s="5"/>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thickBot="1" x14ac:dyDescent="0.3">
      <c r="A251" s="1"/>
      <c r="B251" s="5"/>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thickBot="1" x14ac:dyDescent="0.3">
      <c r="A252" s="1"/>
      <c r="B252" s="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thickBot="1" x14ac:dyDescent="0.3">
      <c r="A253" s="1"/>
      <c r="B253" s="5"/>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thickBot="1" x14ac:dyDescent="0.3">
      <c r="A254" s="1"/>
      <c r="B254" s="5"/>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thickBot="1" x14ac:dyDescent="0.3">
      <c r="A255" s="1"/>
      <c r="B255" s="5"/>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thickBot="1" x14ac:dyDescent="0.3">
      <c r="A256" s="1"/>
      <c r="B256" s="5"/>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thickBot="1" x14ac:dyDescent="0.3">
      <c r="A257" s="1"/>
      <c r="B257" s="5"/>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thickBot="1" x14ac:dyDescent="0.3">
      <c r="A258" s="1"/>
      <c r="B258" s="5"/>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thickBot="1" x14ac:dyDescent="0.3">
      <c r="A259" s="1"/>
      <c r="B259" s="5"/>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thickBot="1" x14ac:dyDescent="0.3">
      <c r="A260" s="1"/>
      <c r="B260" s="5"/>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thickBot="1" x14ac:dyDescent="0.3">
      <c r="A261" s="1"/>
      <c r="B261" s="5"/>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thickBot="1" x14ac:dyDescent="0.3">
      <c r="A262" s="1"/>
      <c r="B262" s="5"/>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thickBot="1" x14ac:dyDescent="0.3">
      <c r="A263" s="1"/>
      <c r="B263" s="5"/>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thickBot="1" x14ac:dyDescent="0.3">
      <c r="A264" s="1"/>
      <c r="B264" s="5"/>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thickBot="1" x14ac:dyDescent="0.3">
      <c r="A265" s="1"/>
      <c r="B265" s="5"/>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thickBot="1" x14ac:dyDescent="0.3">
      <c r="A266" s="1"/>
      <c r="B266" s="5"/>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thickBot="1" x14ac:dyDescent="0.3">
      <c r="A267" s="1"/>
      <c r="B267" s="5"/>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thickBot="1" x14ac:dyDescent="0.3">
      <c r="A268" s="1"/>
      <c r="B268" s="5"/>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thickBot="1" x14ac:dyDescent="0.3">
      <c r="A269" s="1"/>
      <c r="B269" s="5"/>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thickBot="1" x14ac:dyDescent="0.3">
      <c r="A270" s="1"/>
      <c r="B270" s="5"/>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thickBot="1" x14ac:dyDescent="0.3">
      <c r="A271" s="1"/>
      <c r="B271" s="5"/>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thickBot="1" x14ac:dyDescent="0.3">
      <c r="A272" s="1"/>
      <c r="B272" s="5"/>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thickBot="1" x14ac:dyDescent="0.3">
      <c r="A273" s="1"/>
      <c r="B273" s="5"/>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thickBot="1" x14ac:dyDescent="0.3">
      <c r="A274" s="1"/>
      <c r="B274" s="5"/>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thickBot="1" x14ac:dyDescent="0.3">
      <c r="A275" s="1"/>
      <c r="B275" s="5"/>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thickBot="1" x14ac:dyDescent="0.3">
      <c r="A276" s="1"/>
      <c r="B276" s="5"/>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thickBot="1" x14ac:dyDescent="0.3">
      <c r="A277" s="1"/>
      <c r="B277" s="5"/>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thickBot="1" x14ac:dyDescent="0.3">
      <c r="A278" s="1"/>
      <c r="B278" s="5"/>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thickBot="1" x14ac:dyDescent="0.3">
      <c r="A279" s="1"/>
      <c r="B279" s="5"/>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thickBot="1" x14ac:dyDescent="0.3">
      <c r="A280" s="1"/>
      <c r="B280" s="5"/>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thickBot="1" x14ac:dyDescent="0.3">
      <c r="A281" s="1"/>
      <c r="B281" s="5"/>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thickBot="1" x14ac:dyDescent="0.3">
      <c r="A282" s="1"/>
      <c r="B282" s="5"/>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thickBot="1" x14ac:dyDescent="0.3">
      <c r="A283" s="1"/>
      <c r="B283" s="5"/>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thickBot="1" x14ac:dyDescent="0.3">
      <c r="A284" s="1"/>
      <c r="B284" s="5"/>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thickBot="1" x14ac:dyDescent="0.3">
      <c r="A285" s="1"/>
      <c r="B285" s="5"/>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thickBot="1" x14ac:dyDescent="0.3">
      <c r="A286" s="1"/>
      <c r="B286" s="5"/>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thickBot="1" x14ac:dyDescent="0.3">
      <c r="A287" s="1"/>
      <c r="B287" s="5"/>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thickBot="1" x14ac:dyDescent="0.3">
      <c r="A288" s="1"/>
      <c r="B288" s="5"/>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thickBot="1" x14ac:dyDescent="0.3">
      <c r="A289" s="1"/>
      <c r="B289" s="5"/>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thickBot="1" x14ac:dyDescent="0.3">
      <c r="A290" s="1"/>
      <c r="B290" s="5"/>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thickBot="1" x14ac:dyDescent="0.3">
      <c r="A291" s="1"/>
      <c r="B291" s="5"/>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thickBot="1" x14ac:dyDescent="0.3">
      <c r="A292" s="1"/>
      <c r="B292" s="5"/>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thickBot="1" x14ac:dyDescent="0.3">
      <c r="A293" s="1"/>
      <c r="B293" s="5"/>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thickBot="1" x14ac:dyDescent="0.3">
      <c r="A294" s="1"/>
      <c r="B294" s="5"/>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thickBot="1" x14ac:dyDescent="0.3">
      <c r="A295" s="1"/>
      <c r="B295" s="5"/>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thickBot="1" x14ac:dyDescent="0.3">
      <c r="A296" s="1"/>
      <c r="B296" s="5"/>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thickBot="1" x14ac:dyDescent="0.3">
      <c r="A297" s="1"/>
      <c r="B297" s="5"/>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thickBot="1" x14ac:dyDescent="0.3">
      <c r="A298" s="1"/>
      <c r="B298" s="5"/>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thickBot="1" x14ac:dyDescent="0.3">
      <c r="A299" s="1"/>
      <c r="B299" s="5"/>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thickBot="1" x14ac:dyDescent="0.3">
      <c r="A300" s="1"/>
      <c r="B300" s="5"/>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thickBot="1" x14ac:dyDescent="0.3">
      <c r="A301" s="1"/>
      <c r="B301" s="5"/>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thickBot="1" x14ac:dyDescent="0.3">
      <c r="A302" s="1"/>
      <c r="B302" s="5"/>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thickBot="1" x14ac:dyDescent="0.3">
      <c r="A303" s="1"/>
      <c r="B303" s="5"/>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thickBot="1" x14ac:dyDescent="0.3">
      <c r="A304" s="1"/>
      <c r="B304" s="5"/>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thickBot="1" x14ac:dyDescent="0.3">
      <c r="A305" s="1"/>
      <c r="B305" s="5"/>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thickBot="1" x14ac:dyDescent="0.3">
      <c r="A306" s="1"/>
      <c r="B306" s="5"/>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thickBot="1" x14ac:dyDescent="0.3">
      <c r="A307" s="1"/>
      <c r="B307" s="5"/>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thickBot="1" x14ac:dyDescent="0.3">
      <c r="A308" s="1"/>
      <c r="B308" s="5"/>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thickBot="1" x14ac:dyDescent="0.3">
      <c r="A309" s="1"/>
      <c r="B309" s="5"/>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thickBot="1" x14ac:dyDescent="0.3">
      <c r="A310" s="1"/>
      <c r="B310" s="5"/>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thickBot="1" x14ac:dyDescent="0.3">
      <c r="A311" s="1"/>
      <c r="B311" s="5"/>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thickBot="1" x14ac:dyDescent="0.3">
      <c r="A312" s="1"/>
      <c r="B312" s="5"/>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thickBot="1" x14ac:dyDescent="0.3">
      <c r="A313" s="1"/>
      <c r="B313" s="5"/>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thickBot="1" x14ac:dyDescent="0.3">
      <c r="A314" s="1"/>
      <c r="B314" s="5"/>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thickBot="1" x14ac:dyDescent="0.3">
      <c r="A315" s="1"/>
      <c r="B315" s="5"/>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thickBot="1" x14ac:dyDescent="0.3">
      <c r="A316" s="1"/>
      <c r="B316" s="5"/>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thickBot="1" x14ac:dyDescent="0.3">
      <c r="A317" s="1"/>
      <c r="B317" s="5"/>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thickBot="1" x14ac:dyDescent="0.3">
      <c r="A318" s="1"/>
      <c r="B318" s="5"/>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thickBot="1" x14ac:dyDescent="0.3">
      <c r="A319" s="1"/>
      <c r="B319" s="5"/>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thickBot="1" x14ac:dyDescent="0.3">
      <c r="A320" s="1"/>
      <c r="B320" s="5"/>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thickBot="1" x14ac:dyDescent="0.3">
      <c r="A321" s="1"/>
      <c r="B321" s="5"/>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thickBot="1" x14ac:dyDescent="0.3">
      <c r="A322" s="1"/>
      <c r="B322" s="5"/>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thickBot="1" x14ac:dyDescent="0.3">
      <c r="A323" s="1"/>
      <c r="B323" s="5"/>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thickBot="1" x14ac:dyDescent="0.3">
      <c r="A324" s="1"/>
      <c r="B324" s="5"/>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thickBot="1" x14ac:dyDescent="0.3">
      <c r="A325" s="1"/>
      <c r="B325" s="5"/>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thickBot="1" x14ac:dyDescent="0.3">
      <c r="A326" s="1"/>
      <c r="B326" s="5"/>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thickBot="1" x14ac:dyDescent="0.3">
      <c r="A327" s="1"/>
      <c r="B327" s="5"/>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thickBot="1" x14ac:dyDescent="0.3">
      <c r="A328" s="1"/>
      <c r="B328" s="5"/>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thickBot="1" x14ac:dyDescent="0.3">
      <c r="A329" s="1"/>
      <c r="B329" s="5"/>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thickBot="1" x14ac:dyDescent="0.3">
      <c r="A330" s="1"/>
      <c r="B330" s="5"/>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thickBot="1" x14ac:dyDescent="0.3">
      <c r="A331" s="1"/>
      <c r="B331" s="5"/>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thickBot="1" x14ac:dyDescent="0.3">
      <c r="A332" s="1"/>
      <c r="B332" s="5"/>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thickBot="1" x14ac:dyDescent="0.3">
      <c r="A333" s="1"/>
      <c r="B333" s="5"/>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thickBot="1" x14ac:dyDescent="0.3">
      <c r="A334" s="1"/>
      <c r="B334" s="5"/>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thickBot="1" x14ac:dyDescent="0.3">
      <c r="A335" s="1"/>
      <c r="B335" s="5"/>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thickBot="1" x14ac:dyDescent="0.3">
      <c r="A336" s="1"/>
      <c r="B336" s="5"/>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thickBot="1" x14ac:dyDescent="0.3">
      <c r="A337" s="1"/>
      <c r="B337" s="5"/>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thickBot="1" x14ac:dyDescent="0.3">
      <c r="A338" s="1"/>
      <c r="B338" s="5"/>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thickBot="1" x14ac:dyDescent="0.3">
      <c r="A339" s="1"/>
      <c r="B339" s="5"/>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thickBot="1" x14ac:dyDescent="0.3">
      <c r="A340" s="1"/>
      <c r="B340" s="5"/>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thickBot="1" x14ac:dyDescent="0.3">
      <c r="A341" s="1"/>
      <c r="B341" s="5"/>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thickBot="1" x14ac:dyDescent="0.3">
      <c r="A342" s="1"/>
      <c r="B342" s="5"/>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thickBot="1" x14ac:dyDescent="0.3">
      <c r="A343" s="1"/>
      <c r="B343" s="5"/>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thickBot="1" x14ac:dyDescent="0.3">
      <c r="A344" s="1"/>
      <c r="B344" s="5"/>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thickBot="1" x14ac:dyDescent="0.3">
      <c r="A345" s="1"/>
      <c r="B345" s="5"/>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thickBot="1" x14ac:dyDescent="0.3">
      <c r="A346" s="1"/>
      <c r="B346" s="5"/>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thickBot="1" x14ac:dyDescent="0.3">
      <c r="A347" s="1"/>
      <c r="B347" s="5"/>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thickBot="1" x14ac:dyDescent="0.3">
      <c r="A348" s="1"/>
      <c r="B348" s="5"/>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thickBot="1" x14ac:dyDescent="0.3">
      <c r="A349" s="1"/>
      <c r="B349" s="5"/>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thickBot="1" x14ac:dyDescent="0.3">
      <c r="A350" s="1"/>
      <c r="B350" s="5"/>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thickBot="1" x14ac:dyDescent="0.3">
      <c r="A351" s="1"/>
      <c r="B351" s="5"/>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thickBot="1" x14ac:dyDescent="0.3">
      <c r="A352" s="1"/>
      <c r="B352" s="5"/>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thickBot="1" x14ac:dyDescent="0.3">
      <c r="A353" s="1"/>
      <c r="B353" s="5"/>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thickBot="1" x14ac:dyDescent="0.3">
      <c r="A354" s="1"/>
      <c r="B354" s="5"/>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thickBot="1" x14ac:dyDescent="0.3">
      <c r="A355" s="1"/>
      <c r="B355" s="5"/>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thickBot="1" x14ac:dyDescent="0.3">
      <c r="A356" s="1"/>
      <c r="B356" s="5"/>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thickBot="1" x14ac:dyDescent="0.3">
      <c r="A357" s="1"/>
      <c r="B357" s="5"/>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thickBot="1" x14ac:dyDescent="0.3">
      <c r="A358" s="1"/>
      <c r="B358" s="5"/>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thickBot="1" x14ac:dyDescent="0.3">
      <c r="A359" s="1"/>
      <c r="B359" s="5"/>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thickBot="1" x14ac:dyDescent="0.3">
      <c r="A360" s="1"/>
      <c r="B360" s="5"/>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thickBot="1" x14ac:dyDescent="0.3">
      <c r="A361" s="1"/>
      <c r="B361" s="5"/>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thickBot="1" x14ac:dyDescent="0.3">
      <c r="A362" s="1"/>
      <c r="B362" s="5"/>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thickBot="1" x14ac:dyDescent="0.3">
      <c r="A363" s="1"/>
      <c r="B363" s="5"/>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thickBot="1" x14ac:dyDescent="0.3">
      <c r="A364" s="1"/>
      <c r="B364" s="5"/>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thickBot="1" x14ac:dyDescent="0.3">
      <c r="A365" s="1"/>
      <c r="B365" s="5"/>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thickBot="1" x14ac:dyDescent="0.3">
      <c r="A366" s="1"/>
      <c r="B366" s="5"/>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thickBot="1" x14ac:dyDescent="0.3">
      <c r="A367" s="1"/>
      <c r="B367" s="5"/>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thickBot="1" x14ac:dyDescent="0.3">
      <c r="A368" s="1"/>
      <c r="B368" s="5"/>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thickBot="1" x14ac:dyDescent="0.3">
      <c r="A369" s="1"/>
      <c r="B369" s="5"/>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thickBot="1" x14ac:dyDescent="0.3">
      <c r="A370" s="1"/>
      <c r="B370" s="5"/>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thickBot="1" x14ac:dyDescent="0.3">
      <c r="A371" s="1"/>
      <c r="B371" s="5"/>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thickBot="1" x14ac:dyDescent="0.3">
      <c r="A372" s="1"/>
      <c r="B372" s="5"/>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thickBot="1" x14ac:dyDescent="0.3">
      <c r="A373" s="1"/>
      <c r="B373" s="5"/>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thickBot="1" x14ac:dyDescent="0.3">
      <c r="A374" s="1"/>
      <c r="B374" s="5"/>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thickBot="1" x14ac:dyDescent="0.3">
      <c r="A375" s="1"/>
      <c r="B375" s="5"/>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thickBot="1" x14ac:dyDescent="0.3">
      <c r="A376" s="1"/>
      <c r="B376" s="5"/>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thickBot="1" x14ac:dyDescent="0.3">
      <c r="A377" s="1"/>
      <c r="B377" s="5"/>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thickBot="1" x14ac:dyDescent="0.3">
      <c r="A378" s="1"/>
      <c r="B378" s="5"/>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thickBot="1" x14ac:dyDescent="0.3">
      <c r="A379" s="1"/>
      <c r="B379" s="5"/>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thickBot="1" x14ac:dyDescent="0.3">
      <c r="A380" s="1"/>
      <c r="B380" s="5"/>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thickBot="1" x14ac:dyDescent="0.3">
      <c r="A381" s="1"/>
      <c r="B381" s="5"/>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thickBot="1" x14ac:dyDescent="0.3">
      <c r="A382" s="1"/>
      <c r="B382" s="5"/>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thickBot="1" x14ac:dyDescent="0.3">
      <c r="A383" s="1"/>
      <c r="B383" s="5"/>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thickBot="1" x14ac:dyDescent="0.3">
      <c r="A384" s="1"/>
      <c r="B384" s="5"/>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thickBot="1" x14ac:dyDescent="0.3">
      <c r="A385" s="1"/>
      <c r="B385" s="5"/>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thickBot="1" x14ac:dyDescent="0.3">
      <c r="A386" s="1"/>
      <c r="B386" s="5"/>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thickBot="1" x14ac:dyDescent="0.3">
      <c r="A387" s="1"/>
      <c r="B387" s="5"/>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thickBot="1" x14ac:dyDescent="0.3">
      <c r="A388" s="1"/>
      <c r="B388" s="5"/>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thickBot="1" x14ac:dyDescent="0.3">
      <c r="A389" s="1"/>
      <c r="B389" s="5"/>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thickBot="1" x14ac:dyDescent="0.3">
      <c r="A390" s="1"/>
      <c r="B390" s="5"/>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thickBot="1" x14ac:dyDescent="0.3">
      <c r="A391" s="1"/>
      <c r="B391" s="5"/>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thickBot="1" x14ac:dyDescent="0.3">
      <c r="A392" s="1"/>
      <c r="B392" s="5"/>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thickBot="1" x14ac:dyDescent="0.3">
      <c r="A393" s="1"/>
      <c r="B393" s="5"/>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thickBot="1" x14ac:dyDescent="0.3">
      <c r="A394" s="1"/>
      <c r="B394" s="5"/>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thickBot="1" x14ac:dyDescent="0.3">
      <c r="A395" s="1"/>
      <c r="B395" s="5"/>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thickBot="1" x14ac:dyDescent="0.3">
      <c r="A396" s="1"/>
      <c r="B396" s="5"/>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thickBot="1" x14ac:dyDescent="0.3">
      <c r="A397" s="1"/>
      <c r="B397" s="5"/>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thickBot="1" x14ac:dyDescent="0.3">
      <c r="A398" s="1"/>
      <c r="B398" s="5"/>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thickBot="1" x14ac:dyDescent="0.3">
      <c r="A399" s="1"/>
      <c r="B399" s="5"/>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thickBot="1" x14ac:dyDescent="0.3">
      <c r="A400" s="1"/>
      <c r="B400" s="5"/>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thickBot="1" x14ac:dyDescent="0.3">
      <c r="A401" s="1"/>
      <c r="B401" s="5"/>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thickBot="1" x14ac:dyDescent="0.3">
      <c r="A402" s="1"/>
      <c r="B402" s="5"/>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thickBot="1" x14ac:dyDescent="0.3">
      <c r="A403" s="1"/>
      <c r="B403" s="5"/>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thickBot="1" x14ac:dyDescent="0.3">
      <c r="A404" s="1"/>
      <c r="B404" s="5"/>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thickBot="1" x14ac:dyDescent="0.3">
      <c r="A405" s="1"/>
      <c r="B405" s="5"/>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thickBot="1" x14ac:dyDescent="0.3">
      <c r="A406" s="1"/>
      <c r="B406" s="5"/>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thickBot="1" x14ac:dyDescent="0.3">
      <c r="A407" s="1"/>
      <c r="B407" s="5"/>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thickBot="1" x14ac:dyDescent="0.3">
      <c r="A408" s="1"/>
      <c r="B408" s="5"/>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thickBot="1" x14ac:dyDescent="0.3">
      <c r="A409" s="1"/>
      <c r="B409" s="5"/>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thickBot="1" x14ac:dyDescent="0.3">
      <c r="A410" s="1"/>
      <c r="B410" s="5"/>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thickBot="1" x14ac:dyDescent="0.3">
      <c r="A411" s="1"/>
      <c r="B411" s="5"/>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thickBot="1" x14ac:dyDescent="0.3">
      <c r="A412" s="1"/>
      <c r="B412" s="5"/>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thickBot="1" x14ac:dyDescent="0.3">
      <c r="A413" s="1"/>
      <c r="B413" s="5"/>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thickBot="1" x14ac:dyDescent="0.3">
      <c r="A414" s="1"/>
      <c r="B414" s="5"/>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thickBot="1" x14ac:dyDescent="0.3">
      <c r="A415" s="1"/>
      <c r="B415" s="5"/>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thickBot="1" x14ac:dyDescent="0.3">
      <c r="A416" s="1"/>
      <c r="B416" s="5"/>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thickBot="1" x14ac:dyDescent="0.3">
      <c r="A417" s="1"/>
      <c r="B417" s="5"/>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thickBot="1" x14ac:dyDescent="0.3">
      <c r="A418" s="1"/>
      <c r="B418" s="5"/>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thickBot="1" x14ac:dyDescent="0.3">
      <c r="A419" s="1"/>
      <c r="B419" s="5"/>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thickBot="1" x14ac:dyDescent="0.3">
      <c r="A420" s="1"/>
      <c r="B420" s="5"/>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thickBot="1" x14ac:dyDescent="0.3">
      <c r="A421" s="1"/>
      <c r="B421" s="5"/>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thickBot="1" x14ac:dyDescent="0.3">
      <c r="A422" s="1"/>
      <c r="B422" s="5"/>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thickBot="1" x14ac:dyDescent="0.3">
      <c r="A423" s="1"/>
      <c r="B423" s="5"/>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thickBot="1" x14ac:dyDescent="0.3">
      <c r="A424" s="1"/>
      <c r="B424" s="5"/>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thickBot="1" x14ac:dyDescent="0.3">
      <c r="A425" s="1"/>
      <c r="B425" s="5"/>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thickBot="1" x14ac:dyDescent="0.3">
      <c r="A426" s="1"/>
      <c r="B426" s="5"/>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thickBot="1" x14ac:dyDescent="0.3">
      <c r="A427" s="1"/>
      <c r="B427" s="5"/>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thickBot="1" x14ac:dyDescent="0.3">
      <c r="A428" s="1"/>
      <c r="B428" s="5"/>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thickBot="1" x14ac:dyDescent="0.3">
      <c r="A429" s="1"/>
      <c r="B429" s="5"/>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thickBot="1" x14ac:dyDescent="0.3">
      <c r="A430" s="1"/>
      <c r="B430" s="5"/>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thickBot="1" x14ac:dyDescent="0.3">
      <c r="A431" s="1"/>
      <c r="B431" s="5"/>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thickBot="1" x14ac:dyDescent="0.3">
      <c r="A432" s="1"/>
      <c r="B432" s="5"/>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thickBot="1" x14ac:dyDescent="0.3">
      <c r="A433" s="1"/>
      <c r="B433" s="5"/>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thickBot="1" x14ac:dyDescent="0.3">
      <c r="A434" s="1"/>
      <c r="B434" s="5"/>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thickBot="1" x14ac:dyDescent="0.3">
      <c r="A435" s="1"/>
      <c r="B435" s="5"/>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thickBot="1" x14ac:dyDescent="0.3">
      <c r="A436" s="1"/>
      <c r="B436" s="5"/>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thickBot="1" x14ac:dyDescent="0.3">
      <c r="A437" s="1"/>
      <c r="B437" s="5"/>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thickBot="1" x14ac:dyDescent="0.3">
      <c r="A438" s="1"/>
      <c r="B438" s="5"/>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thickBot="1" x14ac:dyDescent="0.3">
      <c r="A439" s="1"/>
      <c r="B439" s="5"/>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thickBot="1" x14ac:dyDescent="0.3">
      <c r="A440" s="1"/>
      <c r="B440" s="5"/>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thickBot="1" x14ac:dyDescent="0.3">
      <c r="A441" s="1"/>
      <c r="B441" s="5"/>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thickBot="1" x14ac:dyDescent="0.3">
      <c r="A442" s="1"/>
      <c r="B442" s="5"/>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thickBot="1" x14ac:dyDescent="0.3">
      <c r="A443" s="1"/>
      <c r="B443" s="5"/>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thickBot="1" x14ac:dyDescent="0.3">
      <c r="A444" s="1"/>
      <c r="B444" s="5"/>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thickBot="1" x14ac:dyDescent="0.3">
      <c r="A445" s="1"/>
      <c r="B445" s="5"/>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thickBot="1" x14ac:dyDescent="0.3">
      <c r="A446" s="1"/>
      <c r="B446" s="5"/>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thickBot="1" x14ac:dyDescent="0.3">
      <c r="A447" s="1"/>
      <c r="B447" s="5"/>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thickBot="1" x14ac:dyDescent="0.3">
      <c r="A448" s="1"/>
      <c r="B448" s="5"/>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thickBot="1" x14ac:dyDescent="0.3">
      <c r="A449" s="1"/>
      <c r="B449" s="5"/>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thickBot="1" x14ac:dyDescent="0.3">
      <c r="A450" s="1"/>
      <c r="B450" s="5"/>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thickBot="1" x14ac:dyDescent="0.3">
      <c r="A451" s="1"/>
      <c r="B451" s="5"/>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thickBot="1" x14ac:dyDescent="0.3">
      <c r="A452" s="1"/>
      <c r="B452" s="5"/>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thickBot="1" x14ac:dyDescent="0.3">
      <c r="A453" s="1"/>
      <c r="B453" s="5"/>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thickBot="1" x14ac:dyDescent="0.3">
      <c r="A454" s="1"/>
      <c r="B454" s="5"/>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thickBot="1" x14ac:dyDescent="0.3">
      <c r="A455" s="1"/>
      <c r="B455" s="5"/>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thickBot="1" x14ac:dyDescent="0.3">
      <c r="A456" s="1"/>
      <c r="B456" s="5"/>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thickBot="1" x14ac:dyDescent="0.3">
      <c r="A457" s="1"/>
      <c r="B457" s="5"/>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thickBot="1" x14ac:dyDescent="0.3">
      <c r="A458" s="1"/>
      <c r="B458" s="5"/>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thickBot="1" x14ac:dyDescent="0.3">
      <c r="A459" s="1"/>
      <c r="B459" s="5"/>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thickBot="1" x14ac:dyDescent="0.3">
      <c r="A460" s="1"/>
      <c r="B460" s="5"/>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thickBot="1" x14ac:dyDescent="0.3">
      <c r="A461" s="1"/>
      <c r="B461" s="5"/>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thickBot="1" x14ac:dyDescent="0.3">
      <c r="A462" s="1"/>
      <c r="B462" s="5"/>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thickBot="1" x14ac:dyDescent="0.3">
      <c r="A463" s="1"/>
      <c r="B463" s="5"/>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thickBot="1" x14ac:dyDescent="0.3">
      <c r="A464" s="1"/>
      <c r="B464" s="5"/>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thickBot="1" x14ac:dyDescent="0.3">
      <c r="A465" s="1"/>
      <c r="B465" s="5"/>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thickBot="1" x14ac:dyDescent="0.3">
      <c r="A466" s="1"/>
      <c r="B466" s="5"/>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thickBot="1" x14ac:dyDescent="0.3">
      <c r="A467" s="1"/>
      <c r="B467" s="5"/>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thickBot="1" x14ac:dyDescent="0.3">
      <c r="A468" s="1"/>
      <c r="B468" s="5"/>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thickBot="1" x14ac:dyDescent="0.3">
      <c r="A469" s="1"/>
      <c r="B469" s="5"/>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thickBot="1" x14ac:dyDescent="0.3">
      <c r="A470" s="1"/>
      <c r="B470" s="5"/>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thickBot="1" x14ac:dyDescent="0.3">
      <c r="A471" s="1"/>
      <c r="B471" s="5"/>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thickBot="1" x14ac:dyDescent="0.3">
      <c r="A472" s="1"/>
      <c r="B472" s="5"/>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thickBot="1" x14ac:dyDescent="0.3">
      <c r="A473" s="1"/>
      <c r="B473" s="5"/>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thickBot="1" x14ac:dyDescent="0.3">
      <c r="A474" s="1"/>
      <c r="B474" s="5"/>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thickBot="1" x14ac:dyDescent="0.3">
      <c r="A475" s="1"/>
      <c r="B475" s="5"/>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thickBot="1" x14ac:dyDescent="0.3">
      <c r="A476" s="1"/>
      <c r="B476" s="5"/>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thickBot="1" x14ac:dyDescent="0.3">
      <c r="A477" s="1"/>
      <c r="B477" s="5"/>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thickBot="1" x14ac:dyDescent="0.3">
      <c r="A478" s="1"/>
      <c r="B478" s="5"/>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thickBot="1" x14ac:dyDescent="0.3">
      <c r="A479" s="1"/>
      <c r="B479" s="5"/>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thickBot="1" x14ac:dyDescent="0.3">
      <c r="A480" s="1"/>
      <c r="B480" s="5"/>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thickBot="1" x14ac:dyDescent="0.3">
      <c r="A481" s="1"/>
      <c r="B481" s="5"/>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thickBot="1" x14ac:dyDescent="0.3">
      <c r="A482" s="1"/>
      <c r="B482" s="5"/>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thickBot="1" x14ac:dyDescent="0.3">
      <c r="A483" s="1"/>
      <c r="B483" s="5"/>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thickBot="1" x14ac:dyDescent="0.3">
      <c r="A484" s="1"/>
      <c r="B484" s="5"/>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thickBot="1" x14ac:dyDescent="0.3">
      <c r="A485" s="1"/>
      <c r="B485" s="5"/>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thickBot="1" x14ac:dyDescent="0.3">
      <c r="A486" s="1"/>
      <c r="B486" s="5"/>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thickBot="1" x14ac:dyDescent="0.3">
      <c r="A487" s="1"/>
      <c r="B487" s="5"/>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thickBot="1" x14ac:dyDescent="0.3">
      <c r="A488" s="1"/>
      <c r="B488" s="5"/>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thickBot="1" x14ac:dyDescent="0.3">
      <c r="A489" s="1"/>
      <c r="B489" s="5"/>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thickBot="1" x14ac:dyDescent="0.3">
      <c r="A490" s="1"/>
      <c r="B490" s="5"/>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thickBot="1" x14ac:dyDescent="0.3">
      <c r="A491" s="1"/>
      <c r="B491" s="5"/>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thickBot="1" x14ac:dyDescent="0.3">
      <c r="A492" s="1"/>
      <c r="B492" s="5"/>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thickBot="1" x14ac:dyDescent="0.3">
      <c r="A493" s="1"/>
      <c r="B493" s="5"/>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thickBot="1" x14ac:dyDescent="0.3">
      <c r="A494" s="1"/>
      <c r="B494" s="5"/>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thickBot="1" x14ac:dyDescent="0.3">
      <c r="A495" s="1"/>
      <c r="B495" s="5"/>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thickBot="1" x14ac:dyDescent="0.3">
      <c r="A496" s="1"/>
      <c r="B496" s="5"/>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thickBot="1" x14ac:dyDescent="0.3">
      <c r="A497" s="1"/>
      <c r="B497" s="5"/>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thickBot="1" x14ac:dyDescent="0.3">
      <c r="A498" s="1"/>
      <c r="B498" s="5"/>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thickBot="1" x14ac:dyDescent="0.3">
      <c r="A499" s="1"/>
      <c r="B499" s="5"/>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thickBot="1" x14ac:dyDescent="0.3">
      <c r="A500" s="1"/>
      <c r="B500" s="5"/>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thickBot="1" x14ac:dyDescent="0.3">
      <c r="A501" s="1"/>
      <c r="B501" s="5"/>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thickBot="1" x14ac:dyDescent="0.3">
      <c r="A502" s="1"/>
      <c r="B502" s="5"/>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thickBot="1" x14ac:dyDescent="0.3">
      <c r="A503" s="1"/>
      <c r="B503" s="5"/>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thickBot="1" x14ac:dyDescent="0.3">
      <c r="A504" s="1"/>
      <c r="B504" s="5"/>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thickBot="1" x14ac:dyDescent="0.3">
      <c r="A505" s="1"/>
      <c r="B505" s="5"/>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thickBot="1" x14ac:dyDescent="0.3">
      <c r="A506" s="1"/>
      <c r="B506" s="5"/>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thickBot="1" x14ac:dyDescent="0.3">
      <c r="A507" s="1"/>
      <c r="B507" s="5"/>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thickBot="1" x14ac:dyDescent="0.3">
      <c r="A508" s="1"/>
      <c r="B508" s="5"/>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thickBot="1" x14ac:dyDescent="0.3">
      <c r="A509" s="1"/>
      <c r="B509" s="5"/>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thickBot="1" x14ac:dyDescent="0.3">
      <c r="A510" s="1"/>
      <c r="B510" s="5"/>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thickBot="1" x14ac:dyDescent="0.3">
      <c r="A511" s="1"/>
      <c r="B511" s="5"/>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thickBot="1" x14ac:dyDescent="0.3">
      <c r="A512" s="1"/>
      <c r="B512" s="5"/>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thickBot="1" x14ac:dyDescent="0.3">
      <c r="A513" s="1"/>
      <c r="B513" s="5"/>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thickBot="1" x14ac:dyDescent="0.3">
      <c r="A514" s="1"/>
      <c r="B514" s="5"/>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thickBot="1" x14ac:dyDescent="0.3">
      <c r="A515" s="1"/>
      <c r="B515" s="5"/>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thickBot="1" x14ac:dyDescent="0.3">
      <c r="A516" s="1"/>
      <c r="B516" s="5"/>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thickBot="1" x14ac:dyDescent="0.3">
      <c r="A517" s="1"/>
      <c r="B517" s="5"/>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thickBot="1" x14ac:dyDescent="0.3">
      <c r="A518" s="1"/>
      <c r="B518" s="5"/>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thickBot="1" x14ac:dyDescent="0.3">
      <c r="A519" s="1"/>
      <c r="B519" s="5"/>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thickBot="1" x14ac:dyDescent="0.3">
      <c r="A520" s="1"/>
      <c r="B520" s="5"/>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thickBot="1" x14ac:dyDescent="0.3">
      <c r="A521" s="1"/>
      <c r="B521" s="5"/>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thickBot="1" x14ac:dyDescent="0.3">
      <c r="A522" s="1"/>
      <c r="B522" s="5"/>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thickBot="1" x14ac:dyDescent="0.3">
      <c r="A523" s="1"/>
      <c r="B523" s="5"/>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thickBot="1" x14ac:dyDescent="0.3">
      <c r="A524" s="1"/>
      <c r="B524" s="5"/>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thickBot="1" x14ac:dyDescent="0.3">
      <c r="A525" s="1"/>
      <c r="B525" s="5"/>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thickBot="1" x14ac:dyDescent="0.3">
      <c r="A526" s="1"/>
      <c r="B526" s="5"/>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thickBot="1" x14ac:dyDescent="0.3">
      <c r="A527" s="1"/>
      <c r="B527" s="5"/>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thickBot="1" x14ac:dyDescent="0.3">
      <c r="A528" s="1"/>
      <c r="B528" s="5"/>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thickBot="1" x14ac:dyDescent="0.3">
      <c r="A529" s="1"/>
      <c r="B529" s="5"/>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thickBot="1" x14ac:dyDescent="0.3">
      <c r="A530" s="1"/>
      <c r="B530" s="5"/>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thickBot="1" x14ac:dyDescent="0.3">
      <c r="A531" s="1"/>
      <c r="B531" s="5"/>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thickBot="1" x14ac:dyDescent="0.3">
      <c r="A532" s="1"/>
      <c r="B532" s="5"/>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thickBot="1" x14ac:dyDescent="0.3">
      <c r="A533" s="1"/>
      <c r="B533" s="5"/>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thickBot="1" x14ac:dyDescent="0.3">
      <c r="A534" s="1"/>
      <c r="B534" s="5"/>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thickBot="1" x14ac:dyDescent="0.3">
      <c r="A535" s="1"/>
      <c r="B535" s="5"/>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thickBot="1" x14ac:dyDescent="0.3">
      <c r="A536" s="1"/>
      <c r="B536" s="5"/>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thickBot="1" x14ac:dyDescent="0.3">
      <c r="A537" s="1"/>
      <c r="B537" s="5"/>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thickBot="1" x14ac:dyDescent="0.3">
      <c r="A538" s="1"/>
      <c r="B538" s="5"/>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thickBot="1" x14ac:dyDescent="0.3">
      <c r="A539" s="1"/>
      <c r="B539" s="5"/>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thickBot="1" x14ac:dyDescent="0.3">
      <c r="A540" s="1"/>
      <c r="B540" s="5"/>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thickBot="1" x14ac:dyDescent="0.3">
      <c r="A541" s="1"/>
      <c r="B541" s="5"/>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thickBot="1" x14ac:dyDescent="0.3">
      <c r="A542" s="1"/>
      <c r="B542" s="5"/>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thickBot="1" x14ac:dyDescent="0.3">
      <c r="A543" s="1"/>
      <c r="B543" s="5"/>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thickBot="1" x14ac:dyDescent="0.3">
      <c r="A544" s="1"/>
      <c r="B544" s="5"/>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thickBot="1" x14ac:dyDescent="0.3">
      <c r="A545" s="1"/>
      <c r="B545" s="5"/>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thickBot="1" x14ac:dyDescent="0.3">
      <c r="A546" s="1"/>
      <c r="B546" s="5"/>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thickBot="1" x14ac:dyDescent="0.3">
      <c r="A547" s="1"/>
      <c r="B547" s="5"/>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thickBot="1" x14ac:dyDescent="0.3">
      <c r="A548" s="1"/>
      <c r="B548" s="5"/>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thickBot="1" x14ac:dyDescent="0.3">
      <c r="A549" s="1"/>
      <c r="B549" s="5"/>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thickBot="1" x14ac:dyDescent="0.3">
      <c r="A550" s="1"/>
      <c r="B550" s="5"/>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thickBot="1" x14ac:dyDescent="0.3">
      <c r="A551" s="1"/>
      <c r="B551" s="5"/>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thickBot="1" x14ac:dyDescent="0.3">
      <c r="A552" s="1"/>
      <c r="B552" s="5"/>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thickBot="1" x14ac:dyDescent="0.3">
      <c r="A553" s="1"/>
      <c r="B553" s="5"/>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thickBot="1" x14ac:dyDescent="0.3">
      <c r="A554" s="1"/>
      <c r="B554" s="5"/>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thickBot="1" x14ac:dyDescent="0.3">
      <c r="A555" s="1"/>
      <c r="B555" s="5"/>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thickBot="1" x14ac:dyDescent="0.3">
      <c r="A556" s="1"/>
      <c r="B556" s="5"/>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thickBot="1" x14ac:dyDescent="0.3">
      <c r="A557" s="1"/>
      <c r="B557" s="5"/>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thickBot="1" x14ac:dyDescent="0.3">
      <c r="A558" s="1"/>
      <c r="B558" s="5"/>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thickBot="1" x14ac:dyDescent="0.3">
      <c r="A559" s="1"/>
      <c r="B559" s="5"/>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thickBot="1" x14ac:dyDescent="0.3">
      <c r="A560" s="1"/>
      <c r="B560" s="5"/>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thickBot="1" x14ac:dyDescent="0.3">
      <c r="A561" s="1"/>
      <c r="B561" s="5"/>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thickBot="1" x14ac:dyDescent="0.3">
      <c r="A562" s="1"/>
      <c r="B562" s="5"/>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thickBot="1" x14ac:dyDescent="0.3">
      <c r="A563" s="1"/>
      <c r="B563" s="5"/>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thickBot="1" x14ac:dyDescent="0.3">
      <c r="A564" s="1"/>
      <c r="B564" s="5"/>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thickBot="1" x14ac:dyDescent="0.3">
      <c r="A565" s="1"/>
      <c r="B565" s="5"/>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thickBot="1" x14ac:dyDescent="0.3">
      <c r="A566" s="1"/>
      <c r="B566" s="5"/>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thickBot="1" x14ac:dyDescent="0.3">
      <c r="A567" s="1"/>
      <c r="B567" s="5"/>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thickBot="1" x14ac:dyDescent="0.3">
      <c r="A568" s="1"/>
      <c r="B568" s="5"/>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thickBot="1" x14ac:dyDescent="0.3">
      <c r="A569" s="1"/>
      <c r="B569" s="5"/>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thickBot="1" x14ac:dyDescent="0.3">
      <c r="A570" s="1"/>
      <c r="B570" s="5"/>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thickBot="1" x14ac:dyDescent="0.3">
      <c r="A571" s="1"/>
      <c r="B571" s="5"/>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thickBot="1" x14ac:dyDescent="0.3">
      <c r="A572" s="1"/>
      <c r="B572" s="5"/>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thickBot="1" x14ac:dyDescent="0.3">
      <c r="A573" s="1"/>
      <c r="B573" s="5"/>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thickBot="1" x14ac:dyDescent="0.3">
      <c r="A574" s="1"/>
      <c r="B574" s="5"/>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thickBot="1" x14ac:dyDescent="0.3">
      <c r="A575" s="1"/>
      <c r="B575" s="5"/>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thickBot="1" x14ac:dyDescent="0.3">
      <c r="A576" s="1"/>
      <c r="B576" s="5"/>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thickBot="1" x14ac:dyDescent="0.3">
      <c r="A577" s="1"/>
      <c r="B577" s="5"/>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thickBot="1" x14ac:dyDescent="0.3">
      <c r="A578" s="1"/>
      <c r="B578" s="5"/>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thickBot="1" x14ac:dyDescent="0.3">
      <c r="A579" s="1"/>
      <c r="B579" s="5"/>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thickBot="1" x14ac:dyDescent="0.3">
      <c r="A580" s="1"/>
      <c r="B580" s="5"/>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thickBot="1" x14ac:dyDescent="0.3">
      <c r="A581" s="1"/>
      <c r="B581" s="5"/>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thickBot="1" x14ac:dyDescent="0.3">
      <c r="A582" s="1"/>
      <c r="B582" s="5"/>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thickBot="1" x14ac:dyDescent="0.3">
      <c r="A583" s="1"/>
      <c r="B583" s="5"/>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thickBot="1" x14ac:dyDescent="0.3">
      <c r="A584" s="1"/>
      <c r="B584" s="5"/>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thickBot="1" x14ac:dyDescent="0.3">
      <c r="A585" s="1"/>
      <c r="B585" s="5"/>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thickBot="1" x14ac:dyDescent="0.3">
      <c r="A586" s="1"/>
      <c r="B586" s="5"/>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thickBot="1" x14ac:dyDescent="0.3">
      <c r="A587" s="1"/>
      <c r="B587" s="5"/>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thickBot="1" x14ac:dyDescent="0.3">
      <c r="A588" s="1"/>
      <c r="B588" s="5"/>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thickBot="1" x14ac:dyDescent="0.3">
      <c r="A589" s="1"/>
      <c r="B589" s="5"/>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thickBot="1" x14ac:dyDescent="0.3">
      <c r="A590" s="1"/>
      <c r="B590" s="5"/>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thickBot="1" x14ac:dyDescent="0.3">
      <c r="A591" s="1"/>
      <c r="B591" s="5"/>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thickBot="1" x14ac:dyDescent="0.3">
      <c r="A592" s="1"/>
      <c r="B592" s="5"/>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thickBot="1" x14ac:dyDescent="0.3">
      <c r="A593" s="1"/>
      <c r="B593" s="5"/>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thickBot="1" x14ac:dyDescent="0.3">
      <c r="A594" s="1"/>
      <c r="B594" s="5"/>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thickBot="1" x14ac:dyDescent="0.3">
      <c r="A595" s="1"/>
      <c r="B595" s="5"/>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thickBot="1" x14ac:dyDescent="0.3">
      <c r="A596" s="1"/>
      <c r="B596" s="5"/>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thickBot="1" x14ac:dyDescent="0.3">
      <c r="A597" s="1"/>
      <c r="B597" s="5"/>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thickBot="1" x14ac:dyDescent="0.3">
      <c r="A598" s="1"/>
      <c r="B598" s="5"/>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thickBot="1" x14ac:dyDescent="0.3">
      <c r="A599" s="1"/>
      <c r="B599" s="5"/>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thickBot="1" x14ac:dyDescent="0.3">
      <c r="A600" s="1"/>
      <c r="B600" s="5"/>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thickBot="1" x14ac:dyDescent="0.3">
      <c r="A601" s="1"/>
      <c r="B601" s="5"/>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thickBot="1" x14ac:dyDescent="0.3">
      <c r="A602" s="1"/>
      <c r="B602" s="5"/>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thickBot="1" x14ac:dyDescent="0.3">
      <c r="A603" s="1"/>
      <c r="B603" s="5"/>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thickBot="1" x14ac:dyDescent="0.3">
      <c r="A604" s="1"/>
      <c r="B604" s="5"/>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thickBot="1" x14ac:dyDescent="0.3">
      <c r="A605" s="1"/>
      <c r="B605" s="5"/>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thickBot="1" x14ac:dyDescent="0.3">
      <c r="A606" s="1"/>
      <c r="B606" s="5"/>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thickBot="1" x14ac:dyDescent="0.3">
      <c r="A607" s="1"/>
      <c r="B607" s="5"/>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thickBot="1" x14ac:dyDescent="0.3">
      <c r="A608" s="1"/>
      <c r="B608" s="5"/>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thickBot="1" x14ac:dyDescent="0.3">
      <c r="A609" s="1"/>
      <c r="B609" s="5"/>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thickBot="1" x14ac:dyDescent="0.3">
      <c r="A610" s="1"/>
      <c r="B610" s="5"/>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thickBot="1" x14ac:dyDescent="0.3">
      <c r="A611" s="1"/>
      <c r="B611" s="5"/>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thickBot="1" x14ac:dyDescent="0.3">
      <c r="A612" s="1"/>
      <c r="B612" s="5"/>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thickBot="1" x14ac:dyDescent="0.3">
      <c r="A613" s="1"/>
      <c r="B613" s="5"/>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thickBot="1" x14ac:dyDescent="0.3">
      <c r="A614" s="1"/>
      <c r="B614" s="5"/>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thickBot="1" x14ac:dyDescent="0.3">
      <c r="A615" s="1"/>
      <c r="B615" s="5"/>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thickBot="1" x14ac:dyDescent="0.3">
      <c r="A616" s="1"/>
      <c r="B616" s="5"/>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thickBot="1" x14ac:dyDescent="0.3">
      <c r="A617" s="1"/>
      <c r="B617" s="5"/>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thickBot="1" x14ac:dyDescent="0.3">
      <c r="A618" s="1"/>
      <c r="B618" s="5"/>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thickBot="1" x14ac:dyDescent="0.3">
      <c r="A619" s="1"/>
      <c r="B619" s="5"/>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thickBot="1" x14ac:dyDescent="0.3">
      <c r="A620" s="1"/>
      <c r="B620" s="5"/>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thickBot="1" x14ac:dyDescent="0.3">
      <c r="A621" s="1"/>
      <c r="B621" s="5"/>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thickBot="1" x14ac:dyDescent="0.3">
      <c r="A622" s="1"/>
      <c r="B622" s="5"/>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thickBot="1" x14ac:dyDescent="0.3">
      <c r="A623" s="1"/>
      <c r="B623" s="5"/>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thickBot="1" x14ac:dyDescent="0.3">
      <c r="A624" s="1"/>
      <c r="B624" s="5"/>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thickBot="1" x14ac:dyDescent="0.3">
      <c r="A625" s="1"/>
      <c r="B625" s="5"/>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thickBot="1" x14ac:dyDescent="0.3">
      <c r="A626" s="1"/>
      <c r="B626" s="5"/>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thickBot="1" x14ac:dyDescent="0.3">
      <c r="A627" s="1"/>
      <c r="B627" s="5"/>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thickBot="1" x14ac:dyDescent="0.3">
      <c r="A628" s="1"/>
      <c r="B628" s="5"/>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thickBot="1" x14ac:dyDescent="0.3">
      <c r="A629" s="1"/>
      <c r="B629" s="5"/>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thickBot="1" x14ac:dyDescent="0.3">
      <c r="A630" s="1"/>
      <c r="B630" s="5"/>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thickBot="1" x14ac:dyDescent="0.3">
      <c r="A631" s="1"/>
      <c r="B631" s="5"/>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thickBot="1" x14ac:dyDescent="0.3">
      <c r="A632" s="1"/>
      <c r="B632" s="5"/>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thickBot="1" x14ac:dyDescent="0.3">
      <c r="A633" s="1"/>
      <c r="B633" s="5"/>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thickBot="1" x14ac:dyDescent="0.3">
      <c r="A634" s="1"/>
      <c r="B634" s="5"/>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thickBot="1" x14ac:dyDescent="0.3">
      <c r="A635" s="1"/>
      <c r="B635" s="5"/>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thickBot="1" x14ac:dyDescent="0.3">
      <c r="A636" s="1"/>
      <c r="B636" s="5"/>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thickBot="1" x14ac:dyDescent="0.3">
      <c r="A637" s="1"/>
      <c r="B637" s="5"/>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thickBot="1" x14ac:dyDescent="0.3">
      <c r="A638" s="1"/>
      <c r="B638" s="5"/>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thickBot="1" x14ac:dyDescent="0.3">
      <c r="A639" s="1"/>
      <c r="B639" s="5"/>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thickBot="1" x14ac:dyDescent="0.3">
      <c r="A640" s="1"/>
      <c r="B640" s="5"/>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thickBot="1" x14ac:dyDescent="0.3">
      <c r="A641" s="1"/>
      <c r="B641" s="5"/>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thickBot="1" x14ac:dyDescent="0.3">
      <c r="A642" s="1"/>
      <c r="B642" s="5"/>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thickBot="1" x14ac:dyDescent="0.3">
      <c r="A643" s="1"/>
      <c r="B643" s="5"/>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thickBot="1" x14ac:dyDescent="0.3">
      <c r="A644" s="1"/>
      <c r="B644" s="5"/>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thickBot="1" x14ac:dyDescent="0.3">
      <c r="A645" s="1"/>
      <c r="B645" s="5"/>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thickBot="1" x14ac:dyDescent="0.3">
      <c r="A646" s="1"/>
      <c r="B646" s="5"/>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thickBot="1" x14ac:dyDescent="0.3">
      <c r="A647" s="1"/>
      <c r="B647" s="5"/>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thickBot="1" x14ac:dyDescent="0.3">
      <c r="A648" s="1"/>
      <c r="B648" s="5"/>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thickBot="1" x14ac:dyDescent="0.3">
      <c r="A649" s="1"/>
      <c r="B649" s="5"/>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thickBot="1" x14ac:dyDescent="0.3">
      <c r="A650" s="1"/>
      <c r="B650" s="5"/>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thickBot="1" x14ac:dyDescent="0.3">
      <c r="A651" s="1"/>
      <c r="B651" s="5"/>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thickBot="1" x14ac:dyDescent="0.3">
      <c r="A652" s="1"/>
      <c r="B652" s="5"/>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thickBot="1" x14ac:dyDescent="0.3">
      <c r="A653" s="1"/>
      <c r="B653" s="5"/>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thickBot="1" x14ac:dyDescent="0.3">
      <c r="A654" s="1"/>
      <c r="B654" s="5"/>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thickBot="1" x14ac:dyDescent="0.3">
      <c r="A655" s="1"/>
      <c r="B655" s="5"/>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thickBot="1" x14ac:dyDescent="0.3">
      <c r="A656" s="1"/>
      <c r="B656" s="5"/>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thickBot="1" x14ac:dyDescent="0.3">
      <c r="A657" s="1"/>
      <c r="B657" s="5"/>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thickBot="1" x14ac:dyDescent="0.3">
      <c r="A658" s="1"/>
      <c r="B658" s="5"/>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thickBot="1" x14ac:dyDescent="0.3">
      <c r="A659" s="1"/>
      <c r="B659" s="5"/>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thickBot="1" x14ac:dyDescent="0.3">
      <c r="A660" s="1"/>
      <c r="B660" s="5"/>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thickBot="1" x14ac:dyDescent="0.3">
      <c r="A661" s="1"/>
      <c r="B661" s="5"/>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thickBot="1" x14ac:dyDescent="0.3">
      <c r="A662" s="1"/>
      <c r="B662" s="5"/>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thickBot="1" x14ac:dyDescent="0.3">
      <c r="A663" s="1"/>
      <c r="B663" s="5"/>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thickBot="1" x14ac:dyDescent="0.3">
      <c r="A664" s="1"/>
      <c r="B664" s="5"/>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thickBot="1" x14ac:dyDescent="0.3">
      <c r="A665" s="1"/>
      <c r="B665" s="5"/>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thickBot="1" x14ac:dyDescent="0.3">
      <c r="A666" s="1"/>
      <c r="B666" s="5"/>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thickBot="1" x14ac:dyDescent="0.3">
      <c r="A667" s="1"/>
      <c r="B667" s="5"/>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thickBot="1" x14ac:dyDescent="0.3">
      <c r="A668" s="1"/>
      <c r="B668" s="5"/>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thickBot="1" x14ac:dyDescent="0.3">
      <c r="A669" s="1"/>
      <c r="B669" s="5"/>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thickBot="1" x14ac:dyDescent="0.3">
      <c r="A670" s="1"/>
      <c r="B670" s="5"/>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thickBot="1" x14ac:dyDescent="0.3">
      <c r="A671" s="1"/>
      <c r="B671" s="5"/>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thickBot="1" x14ac:dyDescent="0.3">
      <c r="A672" s="1"/>
      <c r="B672" s="5"/>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thickBot="1" x14ac:dyDescent="0.3">
      <c r="A673" s="1"/>
      <c r="B673" s="5"/>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thickBot="1" x14ac:dyDescent="0.3">
      <c r="A674" s="1"/>
      <c r="B674" s="5"/>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thickBot="1" x14ac:dyDescent="0.3">
      <c r="A675" s="1"/>
      <c r="B675" s="5"/>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thickBot="1" x14ac:dyDescent="0.3">
      <c r="A676" s="1"/>
      <c r="B676" s="5"/>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thickBot="1" x14ac:dyDescent="0.3">
      <c r="A677" s="1"/>
      <c r="B677" s="5"/>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thickBot="1" x14ac:dyDescent="0.3">
      <c r="A678" s="1"/>
      <c r="B678" s="5"/>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thickBot="1" x14ac:dyDescent="0.3">
      <c r="A679" s="1"/>
      <c r="B679" s="5"/>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thickBot="1" x14ac:dyDescent="0.3">
      <c r="A680" s="1"/>
      <c r="B680" s="5"/>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thickBot="1" x14ac:dyDescent="0.3">
      <c r="A681" s="1"/>
      <c r="B681" s="5"/>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thickBot="1" x14ac:dyDescent="0.3">
      <c r="A682" s="1"/>
      <c r="B682" s="5"/>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thickBot="1" x14ac:dyDescent="0.3">
      <c r="A683" s="1"/>
      <c r="B683" s="5"/>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thickBot="1" x14ac:dyDescent="0.3">
      <c r="A684" s="1"/>
      <c r="B684" s="5"/>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thickBot="1" x14ac:dyDescent="0.3">
      <c r="A685" s="1"/>
      <c r="B685" s="5"/>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thickBot="1" x14ac:dyDescent="0.3">
      <c r="A686" s="1"/>
      <c r="B686" s="5"/>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thickBot="1" x14ac:dyDescent="0.3">
      <c r="A687" s="1"/>
      <c r="B687" s="5"/>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thickBot="1" x14ac:dyDescent="0.3">
      <c r="A688" s="1"/>
      <c r="B688" s="5"/>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thickBot="1" x14ac:dyDescent="0.3">
      <c r="A689" s="1"/>
      <c r="B689" s="5"/>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thickBot="1" x14ac:dyDescent="0.3">
      <c r="A690" s="1"/>
      <c r="B690" s="5"/>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thickBot="1" x14ac:dyDescent="0.3">
      <c r="A691" s="1"/>
      <c r="B691" s="5"/>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thickBot="1" x14ac:dyDescent="0.3">
      <c r="A692" s="1"/>
      <c r="B692" s="5"/>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thickBot="1" x14ac:dyDescent="0.3">
      <c r="A693" s="1"/>
      <c r="B693" s="5"/>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thickBot="1" x14ac:dyDescent="0.3">
      <c r="A694" s="1"/>
      <c r="B694" s="5"/>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thickBot="1" x14ac:dyDescent="0.3">
      <c r="A695" s="1"/>
      <c r="B695" s="5"/>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thickBot="1" x14ac:dyDescent="0.3">
      <c r="A696" s="1"/>
      <c r="B696" s="5"/>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thickBot="1" x14ac:dyDescent="0.3">
      <c r="A697" s="1"/>
      <c r="B697" s="5"/>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thickBot="1" x14ac:dyDescent="0.3">
      <c r="A698" s="1"/>
      <c r="B698" s="5"/>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thickBot="1" x14ac:dyDescent="0.3">
      <c r="A699" s="1"/>
      <c r="B699" s="5"/>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thickBot="1" x14ac:dyDescent="0.3">
      <c r="A700" s="1"/>
      <c r="B700" s="5"/>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thickBot="1" x14ac:dyDescent="0.3">
      <c r="A701" s="1"/>
      <c r="B701" s="5"/>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thickBot="1" x14ac:dyDescent="0.3">
      <c r="A702" s="1"/>
      <c r="B702" s="5"/>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thickBot="1" x14ac:dyDescent="0.3">
      <c r="A703" s="1"/>
      <c r="B703" s="5"/>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thickBot="1" x14ac:dyDescent="0.3">
      <c r="A704" s="1"/>
      <c r="B704" s="5"/>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thickBot="1" x14ac:dyDescent="0.3">
      <c r="A705" s="1"/>
      <c r="B705" s="5"/>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thickBot="1" x14ac:dyDescent="0.3">
      <c r="A706" s="1"/>
      <c r="B706" s="5"/>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thickBot="1" x14ac:dyDescent="0.3">
      <c r="A707" s="1"/>
      <c r="B707" s="5"/>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thickBot="1" x14ac:dyDescent="0.3">
      <c r="A708" s="1"/>
      <c r="B708" s="5"/>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thickBot="1" x14ac:dyDescent="0.3">
      <c r="A709" s="1"/>
      <c r="B709" s="5"/>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thickBot="1" x14ac:dyDescent="0.3">
      <c r="A710" s="1"/>
      <c r="B710" s="5"/>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thickBot="1" x14ac:dyDescent="0.3">
      <c r="A711" s="1"/>
      <c r="B711" s="5"/>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thickBot="1" x14ac:dyDescent="0.3">
      <c r="A712" s="1"/>
      <c r="B712" s="5"/>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thickBot="1" x14ac:dyDescent="0.3">
      <c r="A713" s="1"/>
      <c r="B713" s="5"/>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thickBot="1" x14ac:dyDescent="0.3">
      <c r="A714" s="1"/>
      <c r="B714" s="5"/>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thickBot="1" x14ac:dyDescent="0.3">
      <c r="A715" s="1"/>
      <c r="B715" s="5"/>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thickBot="1" x14ac:dyDescent="0.3">
      <c r="A716" s="1"/>
      <c r="B716" s="5"/>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thickBot="1" x14ac:dyDescent="0.3">
      <c r="A717" s="1"/>
      <c r="B717" s="5"/>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thickBot="1" x14ac:dyDescent="0.3">
      <c r="A718" s="1"/>
      <c r="B718" s="5"/>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thickBot="1" x14ac:dyDescent="0.3">
      <c r="A719" s="1"/>
      <c r="B719" s="5"/>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thickBot="1" x14ac:dyDescent="0.3">
      <c r="A720" s="1"/>
      <c r="B720" s="5"/>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thickBot="1" x14ac:dyDescent="0.3">
      <c r="A721" s="1"/>
      <c r="B721" s="5"/>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thickBot="1" x14ac:dyDescent="0.3">
      <c r="A722" s="1"/>
      <c r="B722" s="5"/>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thickBot="1" x14ac:dyDescent="0.3">
      <c r="A723" s="1"/>
      <c r="B723" s="5"/>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thickBot="1" x14ac:dyDescent="0.3">
      <c r="A724" s="1"/>
      <c r="B724" s="5"/>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thickBot="1" x14ac:dyDescent="0.3">
      <c r="A725" s="1"/>
      <c r="B725" s="5"/>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thickBot="1" x14ac:dyDescent="0.3">
      <c r="A726" s="1"/>
      <c r="B726" s="5"/>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thickBot="1" x14ac:dyDescent="0.3">
      <c r="A727" s="1"/>
      <c r="B727" s="5"/>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thickBot="1" x14ac:dyDescent="0.3">
      <c r="A728" s="1"/>
      <c r="B728" s="5"/>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thickBot="1" x14ac:dyDescent="0.3">
      <c r="A729" s="1"/>
      <c r="B729" s="5"/>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thickBot="1" x14ac:dyDescent="0.3">
      <c r="A730" s="1"/>
      <c r="B730" s="5"/>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thickBot="1" x14ac:dyDescent="0.3">
      <c r="A731" s="1"/>
      <c r="B731" s="5"/>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thickBot="1" x14ac:dyDescent="0.3">
      <c r="A732" s="1"/>
      <c r="B732" s="5"/>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thickBot="1" x14ac:dyDescent="0.3">
      <c r="A733" s="1"/>
      <c r="B733" s="5"/>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thickBot="1" x14ac:dyDescent="0.3">
      <c r="A734" s="1"/>
      <c r="B734" s="5"/>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thickBot="1" x14ac:dyDescent="0.3">
      <c r="A735" s="1"/>
      <c r="B735" s="5"/>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thickBot="1" x14ac:dyDescent="0.3">
      <c r="A736" s="1"/>
      <c r="B736" s="5"/>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thickBot="1" x14ac:dyDescent="0.3">
      <c r="A737" s="1"/>
      <c r="B737" s="5"/>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thickBot="1" x14ac:dyDescent="0.3">
      <c r="A738" s="1"/>
      <c r="B738" s="5"/>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thickBot="1" x14ac:dyDescent="0.3">
      <c r="A739" s="1"/>
      <c r="B739" s="5"/>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thickBot="1" x14ac:dyDescent="0.3">
      <c r="A740" s="1"/>
      <c r="B740" s="5"/>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thickBot="1" x14ac:dyDescent="0.3">
      <c r="A741" s="1"/>
      <c r="B741" s="5"/>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thickBot="1" x14ac:dyDescent="0.3">
      <c r="A742" s="1"/>
      <c r="B742" s="5"/>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thickBot="1" x14ac:dyDescent="0.3">
      <c r="A743" s="1"/>
      <c r="B743" s="5"/>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thickBot="1" x14ac:dyDescent="0.3">
      <c r="A744" s="1"/>
      <c r="B744" s="5"/>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thickBot="1" x14ac:dyDescent="0.3">
      <c r="A745" s="1"/>
      <c r="B745" s="5"/>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thickBot="1" x14ac:dyDescent="0.3">
      <c r="A746" s="1"/>
      <c r="B746" s="5"/>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thickBot="1" x14ac:dyDescent="0.3">
      <c r="A747" s="1"/>
      <c r="B747" s="5"/>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thickBot="1" x14ac:dyDescent="0.3">
      <c r="A748" s="1"/>
      <c r="B748" s="5"/>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thickBot="1" x14ac:dyDescent="0.3">
      <c r="A749" s="1"/>
      <c r="B749" s="5"/>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thickBot="1" x14ac:dyDescent="0.3">
      <c r="A750" s="1"/>
      <c r="B750" s="5"/>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thickBot="1" x14ac:dyDescent="0.3">
      <c r="A751" s="1"/>
      <c r="B751" s="5"/>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thickBot="1" x14ac:dyDescent="0.3">
      <c r="A752" s="1"/>
      <c r="B752" s="5"/>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thickBot="1" x14ac:dyDescent="0.3">
      <c r="A753" s="1"/>
      <c r="B753" s="5"/>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thickBot="1" x14ac:dyDescent="0.3">
      <c r="A754" s="1"/>
      <c r="B754" s="5"/>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thickBot="1" x14ac:dyDescent="0.3">
      <c r="A755" s="1"/>
      <c r="B755" s="5"/>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thickBot="1" x14ac:dyDescent="0.3">
      <c r="A756" s="1"/>
      <c r="B756" s="5"/>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thickBot="1" x14ac:dyDescent="0.3">
      <c r="A757" s="1"/>
      <c r="B757" s="5"/>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thickBot="1" x14ac:dyDescent="0.3">
      <c r="A758" s="1"/>
      <c r="B758" s="5"/>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thickBot="1" x14ac:dyDescent="0.3">
      <c r="A759" s="1"/>
      <c r="B759" s="5"/>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thickBot="1" x14ac:dyDescent="0.3">
      <c r="A760" s="1"/>
      <c r="B760" s="5"/>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thickBot="1" x14ac:dyDescent="0.3">
      <c r="A761" s="1"/>
      <c r="B761" s="5"/>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thickBot="1" x14ac:dyDescent="0.3">
      <c r="A762" s="1"/>
      <c r="B762" s="5"/>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thickBot="1" x14ac:dyDescent="0.3">
      <c r="A763" s="1"/>
      <c r="B763" s="5"/>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thickBot="1" x14ac:dyDescent="0.3">
      <c r="A764" s="1"/>
      <c r="B764" s="5"/>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thickBot="1" x14ac:dyDescent="0.3">
      <c r="A765" s="1"/>
      <c r="B765" s="5"/>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thickBot="1" x14ac:dyDescent="0.3">
      <c r="A766" s="1"/>
      <c r="B766" s="5"/>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thickBot="1" x14ac:dyDescent="0.3">
      <c r="A767" s="1"/>
      <c r="B767" s="5"/>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thickBot="1" x14ac:dyDescent="0.3">
      <c r="A768" s="1"/>
      <c r="B768" s="5"/>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thickBot="1" x14ac:dyDescent="0.3">
      <c r="A769" s="1"/>
      <c r="B769" s="5"/>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thickBot="1" x14ac:dyDescent="0.3">
      <c r="A770" s="1"/>
      <c r="B770" s="5"/>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thickBot="1" x14ac:dyDescent="0.3">
      <c r="A771" s="1"/>
      <c r="B771" s="5"/>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thickBot="1" x14ac:dyDescent="0.3">
      <c r="A772" s="1"/>
      <c r="B772" s="5"/>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thickBot="1" x14ac:dyDescent="0.3">
      <c r="A773" s="1"/>
      <c r="B773" s="5"/>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thickBot="1" x14ac:dyDescent="0.3">
      <c r="A774" s="1"/>
      <c r="B774" s="5"/>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thickBot="1" x14ac:dyDescent="0.3">
      <c r="A775" s="1"/>
      <c r="B775" s="5"/>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thickBot="1" x14ac:dyDescent="0.3">
      <c r="A776" s="1"/>
      <c r="B776" s="5"/>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thickBot="1" x14ac:dyDescent="0.3">
      <c r="A777" s="1"/>
      <c r="B777" s="5"/>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thickBot="1" x14ac:dyDescent="0.3">
      <c r="A778" s="1"/>
      <c r="B778" s="5"/>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thickBot="1" x14ac:dyDescent="0.3">
      <c r="A779" s="1"/>
      <c r="B779" s="5"/>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thickBot="1" x14ac:dyDescent="0.3">
      <c r="A780" s="1"/>
      <c r="B780" s="5"/>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thickBot="1" x14ac:dyDescent="0.3">
      <c r="A781" s="1"/>
      <c r="B781" s="5"/>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thickBot="1" x14ac:dyDescent="0.3">
      <c r="A782" s="1"/>
      <c r="B782" s="5"/>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thickBot="1" x14ac:dyDescent="0.3">
      <c r="A783" s="1"/>
      <c r="B783" s="5"/>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thickBot="1" x14ac:dyDescent="0.3">
      <c r="A784" s="1"/>
      <c r="B784" s="5"/>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thickBot="1" x14ac:dyDescent="0.3">
      <c r="A785" s="1"/>
      <c r="B785" s="5"/>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thickBot="1" x14ac:dyDescent="0.3">
      <c r="A786" s="1"/>
      <c r="B786" s="5"/>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thickBot="1" x14ac:dyDescent="0.3">
      <c r="A787" s="1"/>
      <c r="B787" s="5"/>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thickBot="1" x14ac:dyDescent="0.3">
      <c r="A788" s="1"/>
      <c r="B788" s="5"/>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thickBot="1" x14ac:dyDescent="0.3">
      <c r="A789" s="1"/>
      <c r="B789" s="5"/>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thickBot="1" x14ac:dyDescent="0.3">
      <c r="A790" s="1"/>
      <c r="B790" s="5"/>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thickBot="1" x14ac:dyDescent="0.3">
      <c r="A791" s="1"/>
      <c r="B791" s="5"/>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thickBot="1" x14ac:dyDescent="0.3">
      <c r="A792" s="1"/>
      <c r="B792" s="5"/>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thickBot="1" x14ac:dyDescent="0.3">
      <c r="A793" s="1"/>
      <c r="B793" s="5"/>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thickBot="1" x14ac:dyDescent="0.3">
      <c r="A794" s="1"/>
      <c r="B794" s="5"/>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thickBot="1" x14ac:dyDescent="0.3">
      <c r="A795" s="1"/>
      <c r="B795" s="5"/>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thickBot="1" x14ac:dyDescent="0.3">
      <c r="A796" s="1"/>
      <c r="B796" s="5"/>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thickBot="1" x14ac:dyDescent="0.3">
      <c r="A797" s="1"/>
      <c r="B797" s="5"/>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thickBot="1" x14ac:dyDescent="0.3">
      <c r="A798" s="1"/>
      <c r="B798" s="5"/>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thickBot="1" x14ac:dyDescent="0.3">
      <c r="A799" s="1"/>
      <c r="B799" s="5"/>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thickBot="1" x14ac:dyDescent="0.3">
      <c r="A800" s="1"/>
      <c r="B800" s="5"/>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thickBot="1" x14ac:dyDescent="0.3">
      <c r="A801" s="1"/>
      <c r="B801" s="5"/>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thickBot="1" x14ac:dyDescent="0.3">
      <c r="A802" s="1"/>
      <c r="B802" s="5"/>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thickBot="1" x14ac:dyDescent="0.3">
      <c r="A803" s="1"/>
      <c r="B803" s="5"/>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thickBot="1" x14ac:dyDescent="0.3">
      <c r="A804" s="1"/>
      <c r="B804" s="5"/>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thickBot="1" x14ac:dyDescent="0.3">
      <c r="A805" s="1"/>
      <c r="B805" s="5"/>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thickBot="1" x14ac:dyDescent="0.3">
      <c r="A806" s="1"/>
      <c r="B806" s="5"/>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thickBot="1" x14ac:dyDescent="0.3">
      <c r="A807" s="1"/>
      <c r="B807" s="5"/>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thickBot="1" x14ac:dyDescent="0.3">
      <c r="A808" s="1"/>
      <c r="B808" s="5"/>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thickBot="1" x14ac:dyDescent="0.3">
      <c r="A809" s="1"/>
      <c r="B809" s="5"/>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thickBot="1" x14ac:dyDescent="0.3">
      <c r="A810" s="1"/>
      <c r="B810" s="5"/>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thickBot="1" x14ac:dyDescent="0.3">
      <c r="A811" s="1"/>
      <c r="B811" s="5"/>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thickBot="1" x14ac:dyDescent="0.3">
      <c r="A812" s="1"/>
      <c r="B812" s="5"/>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thickBot="1" x14ac:dyDescent="0.3">
      <c r="A813" s="1"/>
      <c r="B813" s="5"/>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thickBot="1" x14ac:dyDescent="0.3">
      <c r="A814" s="1"/>
      <c r="B814" s="5"/>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thickBot="1" x14ac:dyDescent="0.3">
      <c r="A815" s="1"/>
      <c r="B815" s="5"/>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thickBot="1" x14ac:dyDescent="0.3">
      <c r="A816" s="1"/>
      <c r="B816" s="5"/>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thickBot="1" x14ac:dyDescent="0.3">
      <c r="A817" s="1"/>
      <c r="B817" s="5"/>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thickBot="1" x14ac:dyDescent="0.3">
      <c r="A818" s="1"/>
      <c r="B818" s="5"/>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thickBot="1" x14ac:dyDescent="0.3">
      <c r="A819" s="1"/>
      <c r="B819" s="5"/>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thickBot="1" x14ac:dyDescent="0.3">
      <c r="A820" s="1"/>
      <c r="B820" s="5"/>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thickBot="1" x14ac:dyDescent="0.3">
      <c r="A821" s="1"/>
      <c r="B821" s="5"/>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thickBot="1" x14ac:dyDescent="0.3">
      <c r="A822" s="1"/>
      <c r="B822" s="5"/>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thickBot="1" x14ac:dyDescent="0.3">
      <c r="A823" s="1"/>
      <c r="B823" s="5"/>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thickBot="1" x14ac:dyDescent="0.3">
      <c r="A824" s="1"/>
      <c r="B824" s="5"/>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thickBot="1" x14ac:dyDescent="0.3">
      <c r="A825" s="1"/>
      <c r="B825" s="5"/>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thickBot="1" x14ac:dyDescent="0.3">
      <c r="A826" s="1"/>
      <c r="B826" s="5"/>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thickBot="1" x14ac:dyDescent="0.3">
      <c r="A827" s="1"/>
      <c r="B827" s="5"/>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thickBot="1" x14ac:dyDescent="0.3">
      <c r="A828" s="1"/>
      <c r="B828" s="5"/>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thickBot="1" x14ac:dyDescent="0.3">
      <c r="A829" s="1"/>
      <c r="B829" s="5"/>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thickBot="1" x14ac:dyDescent="0.3">
      <c r="A830" s="1"/>
      <c r="B830" s="5"/>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thickBot="1" x14ac:dyDescent="0.3">
      <c r="A831" s="1"/>
      <c r="B831" s="5"/>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thickBot="1" x14ac:dyDescent="0.3">
      <c r="A832" s="1"/>
      <c r="B832" s="5"/>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thickBot="1" x14ac:dyDescent="0.3">
      <c r="A833" s="1"/>
      <c r="B833" s="5"/>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thickBot="1" x14ac:dyDescent="0.3">
      <c r="A834" s="1"/>
      <c r="B834" s="5"/>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thickBot="1" x14ac:dyDescent="0.3">
      <c r="A835" s="1"/>
      <c r="B835" s="5"/>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thickBot="1" x14ac:dyDescent="0.3">
      <c r="A836" s="1"/>
      <c r="B836" s="5"/>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thickBot="1" x14ac:dyDescent="0.3">
      <c r="A837" s="1"/>
      <c r="B837" s="5"/>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thickBot="1" x14ac:dyDescent="0.3">
      <c r="A838" s="1"/>
      <c r="B838" s="5"/>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thickBot="1" x14ac:dyDescent="0.3">
      <c r="A839" s="1"/>
      <c r="B839" s="5"/>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thickBot="1" x14ac:dyDescent="0.3">
      <c r="A840" s="1"/>
      <c r="B840" s="5"/>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thickBot="1" x14ac:dyDescent="0.3">
      <c r="A841" s="1"/>
      <c r="B841" s="5"/>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thickBot="1" x14ac:dyDescent="0.3">
      <c r="A842" s="1"/>
      <c r="B842" s="5"/>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thickBot="1" x14ac:dyDescent="0.3">
      <c r="A843" s="1"/>
      <c r="B843" s="5"/>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thickBot="1" x14ac:dyDescent="0.3">
      <c r="A844" s="1"/>
      <c r="B844" s="5"/>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thickBot="1" x14ac:dyDescent="0.3">
      <c r="A845" s="1"/>
      <c r="B845" s="5"/>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thickBot="1" x14ac:dyDescent="0.3">
      <c r="A846" s="1"/>
      <c r="B846" s="5"/>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thickBot="1" x14ac:dyDescent="0.3">
      <c r="A847" s="1"/>
      <c r="B847" s="5"/>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thickBot="1" x14ac:dyDescent="0.3">
      <c r="A848" s="1"/>
      <c r="B848" s="5"/>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thickBot="1" x14ac:dyDescent="0.3">
      <c r="A849" s="1"/>
      <c r="B849" s="5"/>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thickBot="1" x14ac:dyDescent="0.3">
      <c r="A850" s="1"/>
      <c r="B850" s="5"/>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thickBot="1" x14ac:dyDescent="0.3">
      <c r="A851" s="1"/>
      <c r="B851" s="5"/>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thickBot="1" x14ac:dyDescent="0.3">
      <c r="A852" s="1"/>
      <c r="B852" s="5"/>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thickBot="1" x14ac:dyDescent="0.3">
      <c r="A853" s="1"/>
      <c r="B853" s="5"/>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thickBot="1" x14ac:dyDescent="0.3">
      <c r="A854" s="1"/>
      <c r="B854" s="5"/>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thickBot="1" x14ac:dyDescent="0.3">
      <c r="A855" s="1"/>
      <c r="B855" s="5"/>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thickBot="1" x14ac:dyDescent="0.3">
      <c r="A856" s="1"/>
      <c r="B856" s="5"/>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thickBot="1" x14ac:dyDescent="0.3">
      <c r="A857" s="1"/>
      <c r="B857" s="5"/>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thickBot="1" x14ac:dyDescent="0.3">
      <c r="A858" s="1"/>
      <c r="B858" s="5"/>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thickBot="1" x14ac:dyDescent="0.3">
      <c r="A859" s="1"/>
      <c r="B859" s="5"/>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thickBot="1" x14ac:dyDescent="0.3">
      <c r="A860" s="1"/>
      <c r="B860" s="5"/>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thickBot="1" x14ac:dyDescent="0.3">
      <c r="A861" s="1"/>
      <c r="B861" s="5"/>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thickBot="1" x14ac:dyDescent="0.3">
      <c r="A862" s="1"/>
      <c r="B862" s="5"/>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thickBot="1" x14ac:dyDescent="0.3">
      <c r="A863" s="1"/>
      <c r="B863" s="5"/>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thickBot="1" x14ac:dyDescent="0.3">
      <c r="A864" s="1"/>
      <c r="B864" s="5"/>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thickBot="1" x14ac:dyDescent="0.3">
      <c r="A865" s="1"/>
      <c r="B865" s="5"/>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thickBot="1" x14ac:dyDescent="0.3">
      <c r="A866" s="1"/>
      <c r="B866" s="5"/>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thickBot="1" x14ac:dyDescent="0.3">
      <c r="A867" s="1"/>
      <c r="B867" s="5"/>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thickBot="1" x14ac:dyDescent="0.3">
      <c r="A868" s="1"/>
      <c r="B868" s="5"/>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thickBot="1" x14ac:dyDescent="0.3">
      <c r="A869" s="1"/>
      <c r="B869" s="5"/>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thickBot="1" x14ac:dyDescent="0.3">
      <c r="A870" s="1"/>
      <c r="B870" s="5"/>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thickBot="1" x14ac:dyDescent="0.3">
      <c r="A871" s="1"/>
      <c r="B871" s="5"/>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thickBot="1" x14ac:dyDescent="0.3">
      <c r="A872" s="1"/>
      <c r="B872" s="5"/>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thickBot="1" x14ac:dyDescent="0.3">
      <c r="A873" s="1"/>
      <c r="B873" s="5"/>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thickBot="1" x14ac:dyDescent="0.3">
      <c r="A874" s="1"/>
      <c r="B874" s="5"/>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thickBot="1" x14ac:dyDescent="0.3">
      <c r="A875" s="1"/>
      <c r="B875" s="5"/>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thickBot="1" x14ac:dyDescent="0.3">
      <c r="A876" s="1"/>
      <c r="B876" s="5"/>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thickBot="1" x14ac:dyDescent="0.3">
      <c r="A877" s="1"/>
      <c r="B877" s="5"/>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thickBot="1" x14ac:dyDescent="0.3">
      <c r="A878" s="1"/>
      <c r="B878" s="5"/>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thickBot="1" x14ac:dyDescent="0.3">
      <c r="A879" s="1"/>
      <c r="B879" s="5"/>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thickBot="1" x14ac:dyDescent="0.3">
      <c r="A880" s="1"/>
      <c r="B880" s="5"/>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thickBot="1" x14ac:dyDescent="0.3">
      <c r="A881" s="1"/>
      <c r="B881" s="5"/>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thickBot="1" x14ac:dyDescent="0.3">
      <c r="A882" s="1"/>
      <c r="B882" s="5"/>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thickBot="1" x14ac:dyDescent="0.3">
      <c r="A883" s="1"/>
      <c r="B883" s="5"/>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thickBot="1" x14ac:dyDescent="0.3">
      <c r="A884" s="1"/>
      <c r="B884" s="5"/>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thickBot="1" x14ac:dyDescent="0.3">
      <c r="A885" s="1"/>
      <c r="B885" s="5"/>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thickBot="1" x14ac:dyDescent="0.3">
      <c r="A886" s="1"/>
      <c r="B886" s="5"/>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thickBot="1" x14ac:dyDescent="0.3">
      <c r="A887" s="1"/>
      <c r="B887" s="5"/>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thickBot="1" x14ac:dyDescent="0.3">
      <c r="A888" s="1"/>
      <c r="B888" s="5"/>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thickBot="1" x14ac:dyDescent="0.3">
      <c r="A889" s="1"/>
      <c r="B889" s="5"/>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thickBot="1" x14ac:dyDescent="0.3">
      <c r="A890" s="1"/>
      <c r="B890" s="5"/>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thickBot="1" x14ac:dyDescent="0.3">
      <c r="A891" s="1"/>
      <c r="B891" s="5"/>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thickBot="1" x14ac:dyDescent="0.3">
      <c r="A892" s="1"/>
      <c r="B892" s="5"/>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thickBot="1" x14ac:dyDescent="0.3">
      <c r="A893" s="1"/>
      <c r="B893" s="5"/>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thickBot="1" x14ac:dyDescent="0.3">
      <c r="A894" s="1"/>
      <c r="B894" s="5"/>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thickBot="1" x14ac:dyDescent="0.3">
      <c r="A895" s="1"/>
      <c r="B895" s="5"/>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thickBot="1" x14ac:dyDescent="0.3">
      <c r="A896" s="1"/>
      <c r="B896" s="5"/>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thickBot="1" x14ac:dyDescent="0.3">
      <c r="A897" s="1"/>
      <c r="B897" s="5"/>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thickBot="1" x14ac:dyDescent="0.3">
      <c r="A898" s="1"/>
      <c r="B898" s="5"/>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thickBot="1" x14ac:dyDescent="0.3">
      <c r="A899" s="1"/>
      <c r="B899" s="5"/>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thickBot="1" x14ac:dyDescent="0.3">
      <c r="A900" s="1"/>
      <c r="B900" s="5"/>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thickBot="1" x14ac:dyDescent="0.3">
      <c r="A901" s="1"/>
      <c r="B901" s="5"/>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thickBot="1" x14ac:dyDescent="0.3">
      <c r="A902" s="1"/>
      <c r="B902" s="5"/>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thickBot="1" x14ac:dyDescent="0.3">
      <c r="A903" s="1"/>
      <c r="B903" s="5"/>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thickBot="1" x14ac:dyDescent="0.3">
      <c r="A904" s="1"/>
      <c r="B904" s="5"/>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thickBot="1" x14ac:dyDescent="0.3">
      <c r="A905" s="1"/>
      <c r="B905" s="5"/>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thickBot="1" x14ac:dyDescent="0.3">
      <c r="A906" s="1"/>
      <c r="B906" s="5"/>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thickBot="1" x14ac:dyDescent="0.3">
      <c r="A907" s="1"/>
      <c r="B907" s="5"/>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thickBot="1" x14ac:dyDescent="0.3">
      <c r="A908" s="1"/>
      <c r="B908" s="5"/>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thickBot="1" x14ac:dyDescent="0.3">
      <c r="A909" s="1"/>
      <c r="B909" s="5"/>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thickBot="1" x14ac:dyDescent="0.3">
      <c r="A910" s="1"/>
      <c r="B910" s="5"/>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thickBot="1" x14ac:dyDescent="0.3">
      <c r="A911" s="1"/>
      <c r="B911" s="5"/>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thickBot="1" x14ac:dyDescent="0.3">
      <c r="A912" s="1"/>
      <c r="B912" s="5"/>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thickBot="1" x14ac:dyDescent="0.3">
      <c r="A913" s="1"/>
      <c r="B913" s="5"/>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thickBot="1" x14ac:dyDescent="0.3">
      <c r="A914" s="1"/>
      <c r="B914" s="5"/>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thickBot="1" x14ac:dyDescent="0.3">
      <c r="A915" s="1"/>
      <c r="B915" s="5"/>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thickBot="1" x14ac:dyDescent="0.3">
      <c r="A916" s="1"/>
      <c r="B916" s="5"/>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thickBot="1" x14ac:dyDescent="0.3">
      <c r="A917" s="1"/>
      <c r="B917" s="5"/>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thickBot="1" x14ac:dyDescent="0.3">
      <c r="A918" s="1"/>
      <c r="B918" s="5"/>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thickBot="1" x14ac:dyDescent="0.3">
      <c r="A919" s="1"/>
      <c r="B919" s="5"/>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thickBot="1" x14ac:dyDescent="0.3">
      <c r="A920" s="1"/>
      <c r="B920" s="5"/>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thickBot="1" x14ac:dyDescent="0.3">
      <c r="A921" s="1"/>
      <c r="B921" s="5"/>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thickBot="1" x14ac:dyDescent="0.3">
      <c r="A922" s="1"/>
      <c r="B922" s="5"/>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thickBot="1" x14ac:dyDescent="0.3">
      <c r="A923" s="1"/>
      <c r="B923" s="5"/>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thickBot="1" x14ac:dyDescent="0.3">
      <c r="A924" s="1"/>
      <c r="B924" s="5"/>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thickBot="1" x14ac:dyDescent="0.3">
      <c r="A925" s="1"/>
      <c r="B925" s="5"/>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thickBot="1" x14ac:dyDescent="0.3">
      <c r="A926" s="1"/>
      <c r="B926" s="5"/>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thickBot="1" x14ac:dyDescent="0.3">
      <c r="A927" s="1"/>
      <c r="B927" s="5"/>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thickBot="1" x14ac:dyDescent="0.3">
      <c r="A928" s="1"/>
      <c r="B928" s="5"/>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thickBot="1" x14ac:dyDescent="0.3">
      <c r="A929" s="1"/>
      <c r="B929" s="5"/>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thickBot="1" x14ac:dyDescent="0.3">
      <c r="A930" s="1"/>
      <c r="B930" s="5"/>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thickBot="1" x14ac:dyDescent="0.3">
      <c r="A931" s="1"/>
      <c r="B931" s="5"/>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thickBot="1" x14ac:dyDescent="0.3">
      <c r="A932" s="1"/>
      <c r="B932" s="5"/>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thickBot="1" x14ac:dyDescent="0.3">
      <c r="A933" s="1"/>
      <c r="B933" s="5"/>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thickBot="1" x14ac:dyDescent="0.3">
      <c r="A934" s="1"/>
      <c r="B934" s="5"/>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thickBot="1" x14ac:dyDescent="0.3">
      <c r="A935" s="1"/>
      <c r="B935" s="5"/>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thickBot="1" x14ac:dyDescent="0.3">
      <c r="A936" s="1"/>
      <c r="B936" s="5"/>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thickBot="1" x14ac:dyDescent="0.3">
      <c r="A937" s="1"/>
      <c r="B937" s="5"/>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thickBot="1" x14ac:dyDescent="0.3">
      <c r="A938" s="1"/>
      <c r="B938" s="5"/>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thickBot="1" x14ac:dyDescent="0.3">
      <c r="A939" s="1"/>
      <c r="B939" s="5"/>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thickBot="1" x14ac:dyDescent="0.3">
      <c r="A940" s="1"/>
      <c r="B940" s="5"/>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thickBot="1" x14ac:dyDescent="0.3">
      <c r="A941" s="1"/>
      <c r="B941" s="5"/>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thickBot="1" x14ac:dyDescent="0.3">
      <c r="A942" s="1"/>
      <c r="B942" s="5"/>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thickBot="1" x14ac:dyDescent="0.3">
      <c r="A943" s="1"/>
      <c r="B943" s="5"/>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thickBot="1" x14ac:dyDescent="0.3">
      <c r="A944" s="1"/>
      <c r="B944" s="5"/>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thickBot="1" x14ac:dyDescent="0.3">
      <c r="A945" s="1"/>
      <c r="B945" s="5"/>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thickBot="1" x14ac:dyDescent="0.3">
      <c r="A946" s="1"/>
      <c r="B946" s="5"/>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thickBot="1" x14ac:dyDescent="0.3">
      <c r="A947" s="1"/>
      <c r="B947" s="5"/>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thickBot="1" x14ac:dyDescent="0.3">
      <c r="A948" s="1"/>
      <c r="B948" s="5"/>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thickBot="1" x14ac:dyDescent="0.3">
      <c r="A949" s="1"/>
      <c r="B949" s="5"/>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thickBot="1" x14ac:dyDescent="0.3">
      <c r="A950" s="1"/>
      <c r="B950" s="5"/>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thickBot="1" x14ac:dyDescent="0.3">
      <c r="A951" s="1"/>
      <c r="B951" s="5"/>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thickBot="1" x14ac:dyDescent="0.3">
      <c r="A952" s="1"/>
      <c r="B952" s="5"/>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thickBot="1" x14ac:dyDescent="0.3">
      <c r="A953" s="1"/>
      <c r="B953" s="5"/>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thickBot="1" x14ac:dyDescent="0.3">
      <c r="A954" s="1"/>
      <c r="B954" s="5"/>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thickBot="1" x14ac:dyDescent="0.3">
      <c r="A955" s="1"/>
      <c r="B955" s="5"/>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thickBot="1" x14ac:dyDescent="0.3">
      <c r="A956" s="1"/>
      <c r="B956" s="5"/>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thickBot="1" x14ac:dyDescent="0.3">
      <c r="A957" s="1"/>
      <c r="B957" s="5"/>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thickBot="1" x14ac:dyDescent="0.3">
      <c r="A958" s="1"/>
      <c r="B958" s="5"/>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thickBot="1" x14ac:dyDescent="0.3">
      <c r="A959" s="1"/>
      <c r="B959" s="5"/>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thickBot="1" x14ac:dyDescent="0.3">
      <c r="A960" s="1"/>
      <c r="B960" s="5"/>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thickBot="1" x14ac:dyDescent="0.3">
      <c r="A961" s="1"/>
      <c r="B961" s="5"/>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thickBot="1" x14ac:dyDescent="0.3">
      <c r="A962" s="1"/>
      <c r="B962" s="5"/>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thickBot="1" x14ac:dyDescent="0.3">
      <c r="A963" s="1"/>
      <c r="B963" s="5"/>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thickBot="1" x14ac:dyDescent="0.3">
      <c r="A964" s="1"/>
      <c r="B964" s="5"/>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thickBot="1" x14ac:dyDescent="0.3">
      <c r="A965" s="1"/>
      <c r="B965" s="5"/>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thickBot="1" x14ac:dyDescent="0.3">
      <c r="A966" s="1"/>
      <c r="B966" s="5"/>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thickBot="1" x14ac:dyDescent="0.3">
      <c r="A967" s="1"/>
      <c r="B967" s="5"/>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thickBot="1" x14ac:dyDescent="0.3">
      <c r="A968" s="1"/>
      <c r="B968" s="5"/>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thickBot="1" x14ac:dyDescent="0.3">
      <c r="A969" s="1"/>
      <c r="B969" s="5"/>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thickBot="1" x14ac:dyDescent="0.3">
      <c r="A970" s="1"/>
      <c r="B970" s="5"/>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thickBot="1" x14ac:dyDescent="0.3">
      <c r="A971" s="1"/>
      <c r="B971" s="5"/>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thickBot="1" x14ac:dyDescent="0.3">
      <c r="A972" s="1"/>
      <c r="B972" s="5"/>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thickBot="1" x14ac:dyDescent="0.3">
      <c r="A973" s="1"/>
      <c r="B973" s="5"/>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thickBot="1" x14ac:dyDescent="0.3">
      <c r="A974" s="1"/>
      <c r="B974" s="5"/>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thickBot="1" x14ac:dyDescent="0.3">
      <c r="A975" s="1"/>
      <c r="B975" s="5"/>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thickBot="1" x14ac:dyDescent="0.3">
      <c r="A976" s="1"/>
      <c r="B976" s="5"/>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thickBot="1" x14ac:dyDescent="0.3">
      <c r="A977" s="1"/>
      <c r="B977" s="5"/>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thickBot="1" x14ac:dyDescent="0.3">
      <c r="A978" s="1"/>
      <c r="B978" s="5"/>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thickBot="1" x14ac:dyDescent="0.3">
      <c r="A979" s="1"/>
      <c r="B979" s="5"/>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thickBot="1" x14ac:dyDescent="0.3">
      <c r="A980" s="1"/>
      <c r="B980" s="5"/>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thickBot="1" x14ac:dyDescent="0.3">
      <c r="A981" s="1"/>
      <c r="B981" s="5"/>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thickBot="1" x14ac:dyDescent="0.3">
      <c r="A982" s="1"/>
      <c r="B982" s="5"/>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thickBot="1" x14ac:dyDescent="0.3">
      <c r="A983" s="1"/>
      <c r="B983" s="5"/>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thickBot="1" x14ac:dyDescent="0.3">
      <c r="A984" s="1"/>
      <c r="B984" s="5"/>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thickBot="1" x14ac:dyDescent="0.3">
      <c r="A985" s="1"/>
      <c r="B985" s="5"/>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thickBot="1" x14ac:dyDescent="0.3">
      <c r="A986" s="1"/>
      <c r="B986" s="5"/>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thickBot="1" x14ac:dyDescent="0.3">
      <c r="A987" s="1"/>
      <c r="B987" s="5"/>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thickBot="1" x14ac:dyDescent="0.3">
      <c r="A988" s="1"/>
      <c r="B988" s="5"/>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thickBot="1" x14ac:dyDescent="0.3">
      <c r="A989" s="1"/>
      <c r="B989" s="5"/>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thickBot="1" x14ac:dyDescent="0.3">
      <c r="A990" s="1"/>
      <c r="B990" s="5"/>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thickBot="1" x14ac:dyDescent="0.3">
      <c r="A991" s="1"/>
      <c r="B991" s="5"/>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thickBot="1" x14ac:dyDescent="0.3">
      <c r="A992" s="1"/>
      <c r="B992" s="5"/>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thickBot="1" x14ac:dyDescent="0.3">
      <c r="A993" s="1"/>
      <c r="B993" s="5"/>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thickBot="1" x14ac:dyDescent="0.3">
      <c r="A994" s="1"/>
      <c r="B994" s="5"/>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thickBot="1" x14ac:dyDescent="0.3">
      <c r="A995" s="1"/>
      <c r="B995" s="5"/>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thickBot="1" x14ac:dyDescent="0.3">
      <c r="A996" s="1"/>
      <c r="B996" s="5"/>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thickBot="1" x14ac:dyDescent="0.3">
      <c r="A997" s="1"/>
      <c r="B997" s="5"/>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thickBot="1" x14ac:dyDescent="0.3">
      <c r="A998" s="1"/>
      <c r="B998" s="5"/>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thickBot="1" x14ac:dyDescent="0.3">
      <c r="A999" s="1"/>
      <c r="B999" s="5"/>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thickBot="1" x14ac:dyDescent="0.3">
      <c r="A1000" s="1"/>
      <c r="B1000" s="5"/>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F40DF-CE34-483C-82FF-B8033CD75656}">
  <dimension ref="A1:Z1000"/>
  <sheetViews>
    <sheetView workbookViewId="0">
      <selection activeCell="B1" sqref="B1:B1048576"/>
    </sheetView>
  </sheetViews>
  <sheetFormatPr defaultRowHeight="15" x14ac:dyDescent="0.25"/>
  <cols>
    <col min="2" max="2" width="9.140625" style="6"/>
  </cols>
  <sheetData>
    <row r="1" spans="1:26" ht="52.5" thickBot="1" x14ac:dyDescent="0.3">
      <c r="A1" s="1" t="s">
        <v>0</v>
      </c>
      <c r="B1" s="5"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2" t="s">
        <v>21</v>
      </c>
      <c r="W1" s="1"/>
      <c r="X1" s="1"/>
      <c r="Y1" s="1"/>
      <c r="Z1" s="1"/>
    </row>
    <row r="2" spans="1:26" ht="15.75" thickBot="1" x14ac:dyDescent="0.3">
      <c r="A2" s="3">
        <v>53258045</v>
      </c>
      <c r="B2" s="5" t="s">
        <v>22</v>
      </c>
      <c r="C2" s="3">
        <v>10</v>
      </c>
      <c r="D2" s="3">
        <v>4</v>
      </c>
      <c r="E2" s="3">
        <v>4</v>
      </c>
      <c r="F2" s="3">
        <v>2</v>
      </c>
      <c r="G2" s="3">
        <v>24</v>
      </c>
      <c r="H2" s="3">
        <v>7</v>
      </c>
      <c r="I2" s="3">
        <v>3</v>
      </c>
      <c r="J2" s="3">
        <v>0.7</v>
      </c>
      <c r="K2" s="3">
        <v>0.3</v>
      </c>
      <c r="L2" s="3">
        <v>4</v>
      </c>
      <c r="M2" s="3">
        <v>2</v>
      </c>
      <c r="N2" s="3">
        <v>1</v>
      </c>
      <c r="O2" s="3">
        <v>0.21</v>
      </c>
      <c r="P2" s="3">
        <v>0.45825756950000002</v>
      </c>
      <c r="Q2" s="3">
        <v>0.7</v>
      </c>
      <c r="R2" s="3">
        <v>0.64340198319999997</v>
      </c>
      <c r="S2" s="3">
        <v>0.52565748300000004</v>
      </c>
      <c r="T2" s="3">
        <v>-7.647191129E-2</v>
      </c>
      <c r="U2" s="1"/>
      <c r="V2" s="3">
        <v>-0.54486236789999998</v>
      </c>
      <c r="W2" s="1"/>
      <c r="X2" s="1"/>
      <c r="Y2" s="1"/>
      <c r="Z2" s="1"/>
    </row>
    <row r="3" spans="1:26" ht="15.75" thickBot="1" x14ac:dyDescent="0.3">
      <c r="A3" s="3">
        <v>53258046</v>
      </c>
      <c r="B3" s="5" t="s">
        <v>23</v>
      </c>
      <c r="C3" s="3">
        <v>9</v>
      </c>
      <c r="D3" s="3">
        <v>3</v>
      </c>
      <c r="E3" s="3">
        <v>4</v>
      </c>
      <c r="F3" s="3">
        <v>2</v>
      </c>
      <c r="G3" s="3">
        <v>24</v>
      </c>
      <c r="H3" s="3">
        <v>3</v>
      </c>
      <c r="I3" s="3">
        <v>6</v>
      </c>
      <c r="J3" s="3">
        <v>0.33333333329999998</v>
      </c>
      <c r="K3" s="3">
        <v>0.66666666669999997</v>
      </c>
      <c r="L3" s="3">
        <v>2</v>
      </c>
      <c r="M3" s="3">
        <v>1</v>
      </c>
      <c r="N3" s="3">
        <v>0</v>
      </c>
      <c r="O3" s="3">
        <v>0.22222222220000001</v>
      </c>
      <c r="P3" s="3">
        <v>0.4714045208</v>
      </c>
      <c r="Q3" s="3">
        <v>0.33333333329999998</v>
      </c>
      <c r="R3" s="3">
        <v>0.64340198319999997</v>
      </c>
      <c r="S3" s="3">
        <v>0.61217725720000005</v>
      </c>
      <c r="T3" s="1"/>
      <c r="U3" s="3">
        <v>-0.76052211110000001</v>
      </c>
      <c r="V3" s="3">
        <v>0.21485402200000001</v>
      </c>
      <c r="W3" s="1"/>
      <c r="X3" s="1"/>
      <c r="Y3" s="1"/>
      <c r="Z3" s="1"/>
    </row>
    <row r="4" spans="1:26" ht="15.75" thickBot="1" x14ac:dyDescent="0.3">
      <c r="A4" s="3">
        <v>53258047</v>
      </c>
      <c r="B4" s="5" t="s">
        <v>24</v>
      </c>
      <c r="C4" s="3">
        <v>10</v>
      </c>
      <c r="D4" s="3">
        <v>4</v>
      </c>
      <c r="E4" s="3">
        <v>4</v>
      </c>
      <c r="F4" s="3">
        <v>2</v>
      </c>
      <c r="G4" s="3">
        <v>24</v>
      </c>
      <c r="H4" s="3">
        <v>4</v>
      </c>
      <c r="I4" s="3">
        <v>6</v>
      </c>
      <c r="J4" s="3">
        <v>0.4</v>
      </c>
      <c r="K4" s="3">
        <v>0.6</v>
      </c>
      <c r="L4" s="3">
        <v>2</v>
      </c>
      <c r="M4" s="3">
        <v>2</v>
      </c>
      <c r="N4" s="3">
        <v>0</v>
      </c>
      <c r="O4" s="3">
        <v>0.24</v>
      </c>
      <c r="P4" s="3">
        <v>0.48989794860000002</v>
      </c>
      <c r="Q4" s="3">
        <v>0.4</v>
      </c>
      <c r="R4" s="3">
        <v>0.64340198319999997</v>
      </c>
      <c r="S4" s="3">
        <v>0.33951235670000002</v>
      </c>
      <c r="T4" s="3">
        <v>-0.3632415786</v>
      </c>
      <c r="U4" s="1"/>
      <c r="V4" s="3">
        <v>-0.1147078669</v>
      </c>
      <c r="W4" s="1"/>
      <c r="X4" s="1"/>
      <c r="Y4" s="1"/>
      <c r="Z4" s="1"/>
    </row>
    <row r="5" spans="1:26" ht="15.75" thickBot="1" x14ac:dyDescent="0.3">
      <c r="A5" s="3">
        <v>53258048</v>
      </c>
      <c r="B5" s="5" t="s">
        <v>25</v>
      </c>
      <c r="C5" s="3">
        <v>10</v>
      </c>
      <c r="D5" s="3">
        <v>4</v>
      </c>
      <c r="E5" s="3">
        <v>4</v>
      </c>
      <c r="F5" s="3">
        <v>2</v>
      </c>
      <c r="G5" s="3">
        <v>24</v>
      </c>
      <c r="H5" s="3">
        <v>6</v>
      </c>
      <c r="I5" s="3">
        <v>4</v>
      </c>
      <c r="J5" s="3">
        <v>0.6</v>
      </c>
      <c r="K5" s="3">
        <v>0.4</v>
      </c>
      <c r="L5" s="3">
        <v>3</v>
      </c>
      <c r="M5" s="3">
        <v>2</v>
      </c>
      <c r="N5" s="3">
        <v>1</v>
      </c>
      <c r="O5" s="3">
        <v>0.24</v>
      </c>
      <c r="P5" s="3">
        <v>0.48989794860000002</v>
      </c>
      <c r="Q5" s="3">
        <v>0.6</v>
      </c>
      <c r="R5" s="3">
        <v>0.64340198319999997</v>
      </c>
      <c r="S5" s="3">
        <v>0.30439038880000002</v>
      </c>
      <c r="T5" s="1"/>
      <c r="U5" s="3">
        <v>2.867696673E-2</v>
      </c>
      <c r="V5" s="3">
        <v>-0.40147753429999999</v>
      </c>
      <c r="W5" s="1"/>
      <c r="X5" s="1"/>
      <c r="Y5" s="1"/>
      <c r="Z5" s="1"/>
    </row>
    <row r="6" spans="1:26" ht="15.75" thickBot="1" x14ac:dyDescent="0.3">
      <c r="A6" s="3">
        <v>53258050</v>
      </c>
      <c r="B6" s="5" t="s">
        <v>26</v>
      </c>
      <c r="C6" s="3">
        <v>10</v>
      </c>
      <c r="D6" s="3">
        <v>4</v>
      </c>
      <c r="E6" s="3">
        <v>4</v>
      </c>
      <c r="F6" s="3">
        <v>2</v>
      </c>
      <c r="G6" s="3">
        <v>24</v>
      </c>
      <c r="H6" s="3">
        <v>6</v>
      </c>
      <c r="I6" s="3">
        <v>4</v>
      </c>
      <c r="J6" s="3">
        <v>0.6</v>
      </c>
      <c r="K6" s="3">
        <v>0.4</v>
      </c>
      <c r="L6" s="3">
        <v>4</v>
      </c>
      <c r="M6" s="3">
        <v>1</v>
      </c>
      <c r="N6" s="3">
        <v>1</v>
      </c>
      <c r="O6" s="3">
        <v>0.24</v>
      </c>
      <c r="P6" s="3">
        <v>0.48989794860000002</v>
      </c>
      <c r="Q6" s="3">
        <v>0.6</v>
      </c>
      <c r="R6" s="3">
        <v>0.64340198319999997</v>
      </c>
      <c r="S6" s="3">
        <v>0.48000022840000001</v>
      </c>
      <c r="T6" s="1"/>
      <c r="U6" s="3">
        <v>-0.52565748300000004</v>
      </c>
      <c r="V6" s="3">
        <v>1.911797782E-2</v>
      </c>
      <c r="W6" s="1"/>
      <c r="X6" s="1"/>
      <c r="Y6" s="1"/>
      <c r="Z6" s="1"/>
    </row>
    <row r="7" spans="1:26" ht="15.75" thickBot="1" x14ac:dyDescent="0.3">
      <c r="A7" s="3">
        <v>53258051</v>
      </c>
      <c r="B7" s="5" t="s">
        <v>27</v>
      </c>
      <c r="C7" s="3">
        <v>10</v>
      </c>
      <c r="D7" s="3">
        <v>4</v>
      </c>
      <c r="E7" s="3">
        <v>4</v>
      </c>
      <c r="F7" s="3">
        <v>2</v>
      </c>
      <c r="G7" s="3">
        <v>24</v>
      </c>
      <c r="H7" s="3">
        <v>9</v>
      </c>
      <c r="I7" s="3">
        <v>1</v>
      </c>
      <c r="J7" s="3">
        <v>0.9</v>
      </c>
      <c r="K7" s="3">
        <v>0.1</v>
      </c>
      <c r="L7" s="3">
        <v>4</v>
      </c>
      <c r="M7" s="3">
        <v>3</v>
      </c>
      <c r="N7" s="3">
        <v>2</v>
      </c>
      <c r="O7" s="3">
        <v>0.09</v>
      </c>
      <c r="P7" s="3">
        <v>0.3</v>
      </c>
      <c r="Q7" s="3">
        <v>0.9</v>
      </c>
      <c r="R7" s="3">
        <v>0.64340198319999997</v>
      </c>
      <c r="S7" s="3">
        <v>7.647191129E-2</v>
      </c>
      <c r="T7" s="1"/>
      <c r="U7" s="3">
        <v>-7.647191129E-2</v>
      </c>
      <c r="V7" s="1"/>
      <c r="W7" s="1"/>
      <c r="X7" s="1"/>
      <c r="Y7" s="1"/>
      <c r="Z7" s="1"/>
    </row>
    <row r="8" spans="1:26" ht="15.75" thickBot="1" x14ac:dyDescent="0.3">
      <c r="A8" s="3">
        <v>53258052</v>
      </c>
      <c r="B8" s="5" t="s">
        <v>28</v>
      </c>
      <c r="C8" s="3">
        <v>10</v>
      </c>
      <c r="D8" s="3">
        <v>4</v>
      </c>
      <c r="E8" s="3">
        <v>4</v>
      </c>
      <c r="F8" s="3">
        <v>2</v>
      </c>
      <c r="G8" s="3">
        <v>24</v>
      </c>
      <c r="H8" s="3">
        <v>3</v>
      </c>
      <c r="I8" s="3">
        <v>7</v>
      </c>
      <c r="J8" s="3">
        <v>0.3</v>
      </c>
      <c r="K8" s="3">
        <v>0.7</v>
      </c>
      <c r="L8" s="3">
        <v>2</v>
      </c>
      <c r="M8" s="3">
        <v>1</v>
      </c>
      <c r="N8" s="3">
        <v>0</v>
      </c>
      <c r="O8" s="3">
        <v>0.21</v>
      </c>
      <c r="P8" s="3">
        <v>0.45825756950000002</v>
      </c>
      <c r="Q8" s="3">
        <v>0.3</v>
      </c>
      <c r="R8" s="3">
        <v>0.64340198319999997</v>
      </c>
      <c r="S8" s="3">
        <v>0.35043832200000002</v>
      </c>
      <c r="T8" s="3">
        <v>0.40147753429999999</v>
      </c>
      <c r="U8" s="3">
        <v>-0.3632415786</v>
      </c>
      <c r="V8" s="3">
        <v>-0.34412360079999998</v>
      </c>
      <c r="W8" s="1"/>
      <c r="X8" s="1"/>
      <c r="Y8" s="1"/>
      <c r="Z8" s="1"/>
    </row>
    <row r="9" spans="1:26" ht="15.75" thickBot="1" x14ac:dyDescent="0.3">
      <c r="A9" s="3">
        <v>53258053</v>
      </c>
      <c r="B9" s="5" t="s">
        <v>29</v>
      </c>
      <c r="C9" s="3">
        <v>10</v>
      </c>
      <c r="D9" s="3">
        <v>4</v>
      </c>
      <c r="E9" s="3">
        <v>4</v>
      </c>
      <c r="F9" s="3">
        <v>2</v>
      </c>
      <c r="G9" s="3">
        <v>24</v>
      </c>
      <c r="H9" s="3">
        <v>3</v>
      </c>
      <c r="I9" s="3">
        <v>7</v>
      </c>
      <c r="J9" s="3">
        <v>0.3</v>
      </c>
      <c r="K9" s="3">
        <v>0.7</v>
      </c>
      <c r="L9" s="3">
        <v>2</v>
      </c>
      <c r="M9" s="3">
        <v>1</v>
      </c>
      <c r="N9" s="3">
        <v>0</v>
      </c>
      <c r="O9" s="3">
        <v>0.21</v>
      </c>
      <c r="P9" s="3">
        <v>0.45825756950000002</v>
      </c>
      <c r="Q9" s="3">
        <v>0.3</v>
      </c>
      <c r="R9" s="3">
        <v>0.64340198319999997</v>
      </c>
      <c r="S9" s="3">
        <v>0.4130165938</v>
      </c>
      <c r="T9" s="3">
        <v>-0.163902517</v>
      </c>
      <c r="U9" s="3">
        <v>-0.3632415786</v>
      </c>
      <c r="V9" s="1"/>
      <c r="W9" s="1"/>
      <c r="X9" s="1"/>
      <c r="Y9" s="1"/>
      <c r="Z9" s="1"/>
    </row>
    <row r="10" spans="1:26" ht="15.75" thickBot="1" x14ac:dyDescent="0.3">
      <c r="A10" s="3">
        <v>53258054</v>
      </c>
      <c r="B10" s="5" t="s">
        <v>30</v>
      </c>
      <c r="C10" s="3">
        <v>10</v>
      </c>
      <c r="D10" s="3">
        <v>4</v>
      </c>
      <c r="E10" s="3">
        <v>4</v>
      </c>
      <c r="F10" s="3">
        <v>2</v>
      </c>
      <c r="G10" s="3">
        <v>24</v>
      </c>
      <c r="H10" s="3">
        <v>10</v>
      </c>
      <c r="I10" s="3">
        <v>0</v>
      </c>
      <c r="J10" s="3">
        <v>1</v>
      </c>
      <c r="K10" s="3">
        <v>0</v>
      </c>
      <c r="L10" s="3">
        <v>4</v>
      </c>
      <c r="M10" s="3">
        <v>4</v>
      </c>
      <c r="N10" s="3">
        <v>2</v>
      </c>
      <c r="O10" s="3">
        <v>0</v>
      </c>
      <c r="P10" s="3">
        <v>0</v>
      </c>
      <c r="Q10" s="3">
        <v>1</v>
      </c>
      <c r="R10" s="3">
        <v>0.64340198319999997</v>
      </c>
      <c r="S10" s="1"/>
      <c r="T10" s="1"/>
      <c r="U10" s="1"/>
      <c r="V10" s="1"/>
      <c r="W10" s="1"/>
      <c r="X10" s="1"/>
      <c r="Y10" s="1"/>
      <c r="Z10" s="1"/>
    </row>
    <row r="11" spans="1:26" ht="15.75" thickBot="1" x14ac:dyDescent="0.3">
      <c r="A11" s="3">
        <v>53258055</v>
      </c>
      <c r="B11" s="5" t="s">
        <v>31</v>
      </c>
      <c r="C11" s="3">
        <v>10</v>
      </c>
      <c r="D11" s="3">
        <v>4</v>
      </c>
      <c r="E11" s="3">
        <v>4</v>
      </c>
      <c r="F11" s="3">
        <v>2</v>
      </c>
      <c r="G11" s="3">
        <v>24</v>
      </c>
      <c r="H11" s="3">
        <v>5</v>
      </c>
      <c r="I11" s="3">
        <v>5</v>
      </c>
      <c r="J11" s="3">
        <v>0.5</v>
      </c>
      <c r="K11" s="3">
        <v>0.5</v>
      </c>
      <c r="L11" s="3">
        <v>3</v>
      </c>
      <c r="M11" s="3">
        <v>2</v>
      </c>
      <c r="N11" s="3">
        <v>0</v>
      </c>
      <c r="O11" s="3">
        <v>0.25</v>
      </c>
      <c r="P11" s="3">
        <v>0.5</v>
      </c>
      <c r="Q11" s="3">
        <v>0.5</v>
      </c>
      <c r="R11" s="3">
        <v>0.64340198319999997</v>
      </c>
      <c r="S11" s="3">
        <v>0.63089326810000002</v>
      </c>
      <c r="T11" s="1"/>
      <c r="U11" s="3">
        <v>-7.647191129E-2</v>
      </c>
      <c r="V11" s="3">
        <v>-0.59707345489999997</v>
      </c>
      <c r="W11" s="1"/>
      <c r="X11" s="1"/>
      <c r="Y11" s="1"/>
      <c r="Z11" s="1"/>
    </row>
    <row r="12" spans="1:26" ht="15.75" thickBot="1" x14ac:dyDescent="0.3">
      <c r="A12" s="3">
        <v>53258056</v>
      </c>
      <c r="B12" s="5" t="s">
        <v>32</v>
      </c>
      <c r="C12" s="3">
        <v>10</v>
      </c>
      <c r="D12" s="3">
        <v>4</v>
      </c>
      <c r="E12" s="3">
        <v>4</v>
      </c>
      <c r="F12" s="3">
        <v>2</v>
      </c>
      <c r="G12" s="3">
        <v>24</v>
      </c>
      <c r="H12" s="3">
        <v>6</v>
      </c>
      <c r="I12" s="3">
        <v>4</v>
      </c>
      <c r="J12" s="3">
        <v>0.6</v>
      </c>
      <c r="K12" s="3">
        <v>0.4</v>
      </c>
      <c r="L12" s="3">
        <v>4</v>
      </c>
      <c r="M12" s="3">
        <v>2</v>
      </c>
      <c r="N12" s="3">
        <v>0</v>
      </c>
      <c r="O12" s="3">
        <v>0.24</v>
      </c>
      <c r="P12" s="3">
        <v>0.48989794860000002</v>
      </c>
      <c r="Q12" s="3">
        <v>0.6</v>
      </c>
      <c r="R12" s="3">
        <v>0.64340198319999997</v>
      </c>
      <c r="S12" s="3">
        <v>0.71414668130000003</v>
      </c>
      <c r="T12" s="1"/>
      <c r="U12" s="3">
        <v>-0.71414668130000003</v>
      </c>
      <c r="V12" s="1"/>
      <c r="W12" s="1"/>
      <c r="X12" s="1"/>
      <c r="Y12" s="1"/>
      <c r="Z12" s="1"/>
    </row>
    <row r="13" spans="1:26" ht="15.75" thickBot="1" x14ac:dyDescent="0.3">
      <c r="A13" s="3">
        <v>53258057</v>
      </c>
      <c r="B13" s="5" t="s">
        <v>33</v>
      </c>
      <c r="C13" s="3">
        <v>10</v>
      </c>
      <c r="D13" s="3">
        <v>4</v>
      </c>
      <c r="E13" s="3">
        <v>4</v>
      </c>
      <c r="F13" s="3">
        <v>2</v>
      </c>
      <c r="G13" s="3">
        <v>24</v>
      </c>
      <c r="H13" s="3">
        <v>8</v>
      </c>
      <c r="I13" s="3">
        <v>2</v>
      </c>
      <c r="J13" s="3">
        <v>0.8</v>
      </c>
      <c r="K13" s="3">
        <v>0.2</v>
      </c>
      <c r="L13" s="3">
        <v>4</v>
      </c>
      <c r="M13" s="3">
        <v>3</v>
      </c>
      <c r="N13" s="3">
        <v>1</v>
      </c>
      <c r="O13" s="3">
        <v>0.16</v>
      </c>
      <c r="P13" s="3">
        <v>0.4</v>
      </c>
      <c r="Q13" s="3">
        <v>0.8</v>
      </c>
      <c r="R13" s="3">
        <v>0.64340198319999997</v>
      </c>
      <c r="S13" s="3">
        <v>0.2580927006</v>
      </c>
      <c r="T13" s="1"/>
      <c r="U13" s="3">
        <v>-0.2580927006</v>
      </c>
      <c r="V13" s="1"/>
      <c r="W13" s="1"/>
      <c r="X13" s="1"/>
      <c r="Y13" s="1"/>
      <c r="Z13" s="1"/>
    </row>
    <row r="14" spans="1:26" ht="15.75" thickBot="1" x14ac:dyDescent="0.3">
      <c r="A14" s="3">
        <v>53258058</v>
      </c>
      <c r="B14" s="5" t="s">
        <v>34</v>
      </c>
      <c r="C14" s="3">
        <v>10</v>
      </c>
      <c r="D14" s="3">
        <v>4</v>
      </c>
      <c r="E14" s="3">
        <v>4</v>
      </c>
      <c r="F14" s="3">
        <v>2</v>
      </c>
      <c r="G14" s="3">
        <v>24</v>
      </c>
      <c r="H14" s="3">
        <v>7</v>
      </c>
      <c r="I14" s="3">
        <v>3</v>
      </c>
      <c r="J14" s="3">
        <v>0.7</v>
      </c>
      <c r="K14" s="3">
        <v>0.3</v>
      </c>
      <c r="L14" s="3">
        <v>3</v>
      </c>
      <c r="M14" s="3">
        <v>3</v>
      </c>
      <c r="N14" s="3">
        <v>1</v>
      </c>
      <c r="O14" s="3">
        <v>0.21</v>
      </c>
      <c r="P14" s="3">
        <v>0.45825756950000002</v>
      </c>
      <c r="Q14" s="3">
        <v>0.7</v>
      </c>
      <c r="R14" s="3">
        <v>0.64340198319999997</v>
      </c>
      <c r="S14" s="3">
        <v>0.21276612410000001</v>
      </c>
      <c r="T14" s="3">
        <v>-0.21276612410000001</v>
      </c>
      <c r="U14" s="1"/>
      <c r="V14" s="1"/>
      <c r="W14" s="1"/>
      <c r="X14" s="1"/>
      <c r="Y14" s="1"/>
      <c r="Z14" s="1"/>
    </row>
    <row r="15" spans="1:26" ht="15.75" thickBot="1" x14ac:dyDescent="0.3">
      <c r="A15" s="3">
        <v>53258059</v>
      </c>
      <c r="B15" s="5" t="s">
        <v>35</v>
      </c>
      <c r="C15" s="3">
        <v>10</v>
      </c>
      <c r="D15" s="3">
        <v>4</v>
      </c>
      <c r="E15" s="3">
        <v>4</v>
      </c>
      <c r="F15" s="3">
        <v>2</v>
      </c>
      <c r="G15" s="3">
        <v>24</v>
      </c>
      <c r="H15" s="3">
        <v>3</v>
      </c>
      <c r="I15" s="3">
        <v>7</v>
      </c>
      <c r="J15" s="3">
        <v>0.3</v>
      </c>
      <c r="K15" s="3">
        <v>0.7</v>
      </c>
      <c r="L15" s="3">
        <v>2</v>
      </c>
      <c r="M15" s="3">
        <v>1</v>
      </c>
      <c r="N15" s="3">
        <v>0</v>
      </c>
      <c r="O15" s="3">
        <v>0.21</v>
      </c>
      <c r="P15" s="3">
        <v>0.45825756950000002</v>
      </c>
      <c r="Q15" s="3">
        <v>0.3</v>
      </c>
      <c r="R15" s="3">
        <v>0.64340198319999997</v>
      </c>
      <c r="S15" s="3">
        <v>0.28786005019999999</v>
      </c>
      <c r="T15" s="3">
        <v>0.24375421720000001</v>
      </c>
      <c r="U15" s="3">
        <v>-0.3632415786</v>
      </c>
      <c r="V15" s="3">
        <v>-0.24585377550000001</v>
      </c>
      <c r="W15" s="1"/>
      <c r="X15" s="1"/>
      <c r="Y15" s="1"/>
      <c r="Z15" s="1"/>
    </row>
    <row r="16" spans="1:26" ht="15.75" thickBot="1" x14ac:dyDescent="0.3">
      <c r="A16" s="3">
        <v>53258060</v>
      </c>
      <c r="B16" s="5" t="s">
        <v>36</v>
      </c>
      <c r="C16" s="3">
        <v>10</v>
      </c>
      <c r="D16" s="3">
        <v>4</v>
      </c>
      <c r="E16" s="3">
        <v>4</v>
      </c>
      <c r="F16" s="3">
        <v>2</v>
      </c>
      <c r="G16" s="3">
        <v>24</v>
      </c>
      <c r="H16" s="3">
        <v>9</v>
      </c>
      <c r="I16" s="3">
        <v>1</v>
      </c>
      <c r="J16" s="3">
        <v>0.9</v>
      </c>
      <c r="K16" s="3">
        <v>0.1</v>
      </c>
      <c r="L16" s="3">
        <v>4</v>
      </c>
      <c r="M16" s="3">
        <v>4</v>
      </c>
      <c r="N16" s="3">
        <v>1</v>
      </c>
      <c r="O16" s="3">
        <v>0.09</v>
      </c>
      <c r="P16" s="3">
        <v>0.3</v>
      </c>
      <c r="Q16" s="3">
        <v>0.9</v>
      </c>
      <c r="R16" s="3">
        <v>0.64340198319999997</v>
      </c>
      <c r="S16" s="3">
        <v>0.74560113510000003</v>
      </c>
      <c r="T16" s="1"/>
      <c r="U16" s="3">
        <v>-0.74560113510000003</v>
      </c>
      <c r="V16" s="1"/>
      <c r="W16" s="1"/>
      <c r="X16" s="1"/>
      <c r="Y16" s="1"/>
      <c r="Z16" s="1"/>
    </row>
    <row r="17" spans="1:26" ht="15.75" thickBot="1" x14ac:dyDescent="0.3">
      <c r="A17" s="3">
        <v>53258061</v>
      </c>
      <c r="B17" s="5" t="s">
        <v>37</v>
      </c>
      <c r="C17" s="3">
        <v>10</v>
      </c>
      <c r="D17" s="3">
        <v>4</v>
      </c>
      <c r="E17" s="3">
        <v>4</v>
      </c>
      <c r="F17" s="3">
        <v>2</v>
      </c>
      <c r="G17" s="3">
        <v>24</v>
      </c>
      <c r="H17" s="3">
        <v>9</v>
      </c>
      <c r="I17" s="3">
        <v>1</v>
      </c>
      <c r="J17" s="3">
        <v>0.9</v>
      </c>
      <c r="K17" s="3">
        <v>0.1</v>
      </c>
      <c r="L17" s="3">
        <v>4</v>
      </c>
      <c r="M17" s="3">
        <v>4</v>
      </c>
      <c r="N17" s="3">
        <v>1</v>
      </c>
      <c r="O17" s="3">
        <v>0.09</v>
      </c>
      <c r="P17" s="3">
        <v>0.3</v>
      </c>
      <c r="Q17" s="3">
        <v>0.9</v>
      </c>
      <c r="R17" s="3">
        <v>0.64340198319999997</v>
      </c>
      <c r="S17" s="3">
        <v>0.3632415786</v>
      </c>
      <c r="T17" s="1"/>
      <c r="U17" s="3">
        <v>-0.3632415786</v>
      </c>
      <c r="V17" s="1"/>
      <c r="W17" s="1"/>
      <c r="X17" s="1"/>
      <c r="Y17" s="1"/>
      <c r="Z17" s="1"/>
    </row>
    <row r="18" spans="1:26" ht="15.75" thickBot="1" x14ac:dyDescent="0.3">
      <c r="A18" s="3">
        <v>53258062</v>
      </c>
      <c r="B18" s="5" t="s">
        <v>38</v>
      </c>
      <c r="C18" s="3">
        <v>10</v>
      </c>
      <c r="D18" s="3">
        <v>4</v>
      </c>
      <c r="E18" s="3">
        <v>4</v>
      </c>
      <c r="F18" s="3">
        <v>2</v>
      </c>
      <c r="G18" s="3">
        <v>24</v>
      </c>
      <c r="H18" s="3">
        <v>6</v>
      </c>
      <c r="I18" s="3">
        <v>4</v>
      </c>
      <c r="J18" s="3">
        <v>0.6</v>
      </c>
      <c r="K18" s="3">
        <v>0.4</v>
      </c>
      <c r="L18" s="3">
        <v>3</v>
      </c>
      <c r="M18" s="3">
        <v>2</v>
      </c>
      <c r="N18" s="3">
        <v>1</v>
      </c>
      <c r="O18" s="3">
        <v>0.24</v>
      </c>
      <c r="P18" s="3">
        <v>0.48989794860000002</v>
      </c>
      <c r="Q18" s="3">
        <v>0.6</v>
      </c>
      <c r="R18" s="3">
        <v>0.64340198319999997</v>
      </c>
      <c r="S18" s="3">
        <v>0.1287805491</v>
      </c>
      <c r="T18" s="1"/>
      <c r="U18" s="3">
        <v>-0.27534439589999998</v>
      </c>
      <c r="V18" s="3">
        <v>0.210297756</v>
      </c>
      <c r="W18" s="1"/>
      <c r="X18" s="1"/>
      <c r="Y18" s="1"/>
      <c r="Z18" s="1"/>
    </row>
    <row r="19" spans="1:26" ht="15.75" thickBot="1" x14ac:dyDescent="0.3">
      <c r="A19" s="3">
        <v>53258063</v>
      </c>
      <c r="B19" s="5" t="s">
        <v>39</v>
      </c>
      <c r="C19" s="3">
        <v>10</v>
      </c>
      <c r="D19" s="3">
        <v>4</v>
      </c>
      <c r="E19" s="3">
        <v>4</v>
      </c>
      <c r="F19" s="3">
        <v>2</v>
      </c>
      <c r="G19" s="3">
        <v>24</v>
      </c>
      <c r="H19" s="3">
        <v>4</v>
      </c>
      <c r="I19" s="3">
        <v>6</v>
      </c>
      <c r="J19" s="3">
        <v>0.4</v>
      </c>
      <c r="K19" s="3">
        <v>0.6</v>
      </c>
      <c r="L19" s="3">
        <v>1</v>
      </c>
      <c r="M19" s="3">
        <v>2</v>
      </c>
      <c r="N19" s="3">
        <v>1</v>
      </c>
      <c r="O19" s="3">
        <v>0.24</v>
      </c>
      <c r="P19" s="3">
        <v>0.48989794860000002</v>
      </c>
      <c r="Q19" s="3">
        <v>0.4</v>
      </c>
      <c r="R19" s="3">
        <v>0.64340198319999997</v>
      </c>
      <c r="S19" s="3">
        <v>-1.170732264E-2</v>
      </c>
      <c r="T19" s="3">
        <v>1.911797782E-2</v>
      </c>
      <c r="U19" s="3">
        <v>0.40147753429999999</v>
      </c>
      <c r="V19" s="3">
        <v>-0.24585377550000001</v>
      </c>
      <c r="W19" s="1"/>
      <c r="X19" s="1"/>
      <c r="Y19" s="1"/>
      <c r="Z19" s="1"/>
    </row>
    <row r="20" spans="1:26" ht="15.75" thickBot="1" x14ac:dyDescent="0.3">
      <c r="A20" s="3">
        <v>53258064</v>
      </c>
      <c r="B20" s="5" t="s">
        <v>40</v>
      </c>
      <c r="C20" s="3">
        <v>10</v>
      </c>
      <c r="D20" s="3">
        <v>4</v>
      </c>
      <c r="E20" s="3">
        <v>4</v>
      </c>
      <c r="F20" s="3">
        <v>2</v>
      </c>
      <c r="G20" s="3">
        <v>24</v>
      </c>
      <c r="H20" s="3">
        <v>6</v>
      </c>
      <c r="I20" s="3">
        <v>4</v>
      </c>
      <c r="J20" s="3">
        <v>0.6</v>
      </c>
      <c r="K20" s="3">
        <v>0.4</v>
      </c>
      <c r="L20" s="3">
        <v>1</v>
      </c>
      <c r="M20" s="3">
        <v>3</v>
      </c>
      <c r="N20" s="3">
        <v>2</v>
      </c>
      <c r="O20" s="3">
        <v>0.24</v>
      </c>
      <c r="P20" s="3">
        <v>0.48989794860000002</v>
      </c>
      <c r="Q20" s="3">
        <v>0.6</v>
      </c>
      <c r="R20" s="3">
        <v>0.64340198319999997</v>
      </c>
      <c r="S20" s="3">
        <v>-0.51512219640000001</v>
      </c>
      <c r="T20" s="3">
        <v>0.4588314677</v>
      </c>
      <c r="U20" s="1"/>
      <c r="V20" s="3">
        <v>0.17206180039999999</v>
      </c>
      <c r="W20" s="1"/>
      <c r="X20" s="1"/>
      <c r="Y20" s="1"/>
      <c r="Z20" s="1"/>
    </row>
    <row r="21" spans="1:26" ht="15.75" thickBot="1" x14ac:dyDescent="0.3">
      <c r="A21" s="3">
        <v>53258065</v>
      </c>
      <c r="B21" s="5" t="s">
        <v>41</v>
      </c>
      <c r="C21" s="3">
        <v>10</v>
      </c>
      <c r="D21" s="3">
        <v>4</v>
      </c>
      <c r="E21" s="3">
        <v>4</v>
      </c>
      <c r="F21" s="3">
        <v>2</v>
      </c>
      <c r="G21" s="3">
        <v>24</v>
      </c>
      <c r="H21" s="3">
        <v>3</v>
      </c>
      <c r="I21" s="3">
        <v>7</v>
      </c>
      <c r="J21" s="3">
        <v>0.3</v>
      </c>
      <c r="K21" s="3">
        <v>0.7</v>
      </c>
      <c r="L21" s="3">
        <v>2</v>
      </c>
      <c r="M21" s="3">
        <v>1</v>
      </c>
      <c r="N21" s="3">
        <v>0</v>
      </c>
      <c r="O21" s="3">
        <v>0.21</v>
      </c>
      <c r="P21" s="3">
        <v>0.45825756950000002</v>
      </c>
      <c r="Q21" s="3">
        <v>0.3</v>
      </c>
      <c r="R21" s="3">
        <v>0.64340198319999997</v>
      </c>
      <c r="S21" s="3">
        <v>0.4130165938</v>
      </c>
      <c r="T21" s="3">
        <v>-0.1147078669</v>
      </c>
      <c r="U21" s="3">
        <v>-0.46307921120000001</v>
      </c>
      <c r="V21" s="3">
        <v>0.17206180039999999</v>
      </c>
      <c r="W21" s="1"/>
      <c r="X21" s="1"/>
      <c r="Y21" s="1"/>
      <c r="Z21" s="1"/>
    </row>
    <row r="22" spans="1:26" ht="15.75" thickBot="1" x14ac:dyDescent="0.3">
      <c r="A22" s="3">
        <v>53258066</v>
      </c>
      <c r="B22" s="5" t="s">
        <v>42</v>
      </c>
      <c r="C22" s="3">
        <v>10</v>
      </c>
      <c r="D22" s="3">
        <v>4</v>
      </c>
      <c r="E22" s="3">
        <v>4</v>
      </c>
      <c r="F22" s="3">
        <v>2</v>
      </c>
      <c r="G22" s="3">
        <v>24</v>
      </c>
      <c r="H22" s="3">
        <v>7</v>
      </c>
      <c r="I22" s="3">
        <v>3</v>
      </c>
      <c r="J22" s="3">
        <v>0.7</v>
      </c>
      <c r="K22" s="3">
        <v>0.3</v>
      </c>
      <c r="L22" s="3">
        <v>4</v>
      </c>
      <c r="M22" s="3">
        <v>3</v>
      </c>
      <c r="N22" s="3">
        <v>0</v>
      </c>
      <c r="O22" s="3">
        <v>0.21</v>
      </c>
      <c r="P22" s="3">
        <v>0.45825756950000002</v>
      </c>
      <c r="Q22" s="3">
        <v>0.7</v>
      </c>
      <c r="R22" s="3">
        <v>0.64340198319999997</v>
      </c>
      <c r="S22" s="3">
        <v>0.71339229839999996</v>
      </c>
      <c r="T22" s="1"/>
      <c r="U22" s="3">
        <v>-0.83163203529999996</v>
      </c>
      <c r="V22" s="3">
        <v>1.911797782E-2</v>
      </c>
      <c r="W22" s="1"/>
      <c r="X22" s="1"/>
      <c r="Y22" s="1"/>
      <c r="Z22" s="1"/>
    </row>
    <row r="23" spans="1:26" ht="15.75" thickBot="1" x14ac:dyDescent="0.3">
      <c r="A23" s="3">
        <v>53258067</v>
      </c>
      <c r="B23" s="5" t="s">
        <v>43</v>
      </c>
      <c r="C23" s="3">
        <v>10</v>
      </c>
      <c r="D23" s="3">
        <v>4</v>
      </c>
      <c r="E23" s="3">
        <v>4</v>
      </c>
      <c r="F23" s="3">
        <v>2</v>
      </c>
      <c r="G23" s="3">
        <v>24</v>
      </c>
      <c r="H23" s="3">
        <v>3</v>
      </c>
      <c r="I23" s="3">
        <v>7</v>
      </c>
      <c r="J23" s="3">
        <v>0.3</v>
      </c>
      <c r="K23" s="3">
        <v>0.7</v>
      </c>
      <c r="L23" s="3">
        <v>2</v>
      </c>
      <c r="M23" s="3">
        <v>1</v>
      </c>
      <c r="N23" s="3">
        <v>0</v>
      </c>
      <c r="O23" s="3">
        <v>0.21</v>
      </c>
      <c r="P23" s="3">
        <v>0.45825756950000002</v>
      </c>
      <c r="Q23" s="3">
        <v>0.3</v>
      </c>
      <c r="R23" s="3">
        <v>0.64340198319999997</v>
      </c>
      <c r="S23" s="3">
        <v>0.53817313739999995</v>
      </c>
      <c r="T23" s="3">
        <v>-0.32978511739999999</v>
      </c>
      <c r="U23" s="3">
        <v>-0.2294157339</v>
      </c>
      <c r="V23" s="1"/>
      <c r="W23" s="1"/>
      <c r="X23" s="1"/>
      <c r="Y23" s="1"/>
      <c r="Z23" s="1"/>
    </row>
    <row r="24" spans="1:26" ht="15.75" thickBot="1" x14ac:dyDescent="0.3">
      <c r="A24" s="3">
        <v>53258068</v>
      </c>
      <c r="B24" s="5" t="s">
        <v>44</v>
      </c>
      <c r="C24" s="3">
        <v>10</v>
      </c>
      <c r="D24" s="3">
        <v>4</v>
      </c>
      <c r="E24" s="3">
        <v>4</v>
      </c>
      <c r="F24" s="3">
        <v>2</v>
      </c>
      <c r="G24" s="3">
        <v>24</v>
      </c>
      <c r="H24" s="3">
        <v>4</v>
      </c>
      <c r="I24" s="3">
        <v>6</v>
      </c>
      <c r="J24" s="3">
        <v>0.4</v>
      </c>
      <c r="K24" s="3">
        <v>0.6</v>
      </c>
      <c r="L24" s="3">
        <v>2</v>
      </c>
      <c r="M24" s="3">
        <v>2</v>
      </c>
      <c r="N24" s="3">
        <v>0</v>
      </c>
      <c r="O24" s="3">
        <v>0.24</v>
      </c>
      <c r="P24" s="3">
        <v>0.48989794860000002</v>
      </c>
      <c r="Q24" s="3">
        <v>0.4</v>
      </c>
      <c r="R24" s="3">
        <v>0.64340198319999997</v>
      </c>
      <c r="S24" s="3">
        <v>0.33951235670000002</v>
      </c>
      <c r="T24" s="1"/>
      <c r="U24" s="3">
        <v>-0.59707345489999997</v>
      </c>
      <c r="V24" s="3">
        <v>0.31544663410000001</v>
      </c>
      <c r="W24" s="1"/>
      <c r="X24" s="1"/>
      <c r="Y24" s="1"/>
      <c r="Z24" s="1"/>
    </row>
    <row r="25" spans="1:26" ht="15.75" thickBot="1" x14ac:dyDescent="0.3">
      <c r="A25" s="3">
        <v>53258069</v>
      </c>
      <c r="B25" s="5" t="s">
        <v>45</v>
      </c>
      <c r="C25" s="3">
        <v>10</v>
      </c>
      <c r="D25" s="3">
        <v>4</v>
      </c>
      <c r="E25" s="3">
        <v>4</v>
      </c>
      <c r="F25" s="3">
        <v>2</v>
      </c>
      <c r="G25" s="3">
        <v>24</v>
      </c>
      <c r="H25" s="3">
        <v>2</v>
      </c>
      <c r="I25" s="3">
        <v>8</v>
      </c>
      <c r="J25" s="3">
        <v>0.2</v>
      </c>
      <c r="K25" s="3">
        <v>0.8</v>
      </c>
      <c r="L25" s="3">
        <v>0</v>
      </c>
      <c r="M25" s="3">
        <v>2</v>
      </c>
      <c r="N25" s="3">
        <v>0</v>
      </c>
      <c r="O25" s="3">
        <v>0.16</v>
      </c>
      <c r="P25" s="3">
        <v>0.4</v>
      </c>
      <c r="Q25" s="3">
        <v>0.2</v>
      </c>
      <c r="R25" s="3">
        <v>0.64340198319999997</v>
      </c>
      <c r="S25" s="3">
        <v>2.867696673E-2</v>
      </c>
      <c r="T25" s="3">
        <v>-0.22243913030000001</v>
      </c>
      <c r="U25" s="3">
        <v>-7.647191129E-2</v>
      </c>
      <c r="V25" s="3">
        <v>0.40147753429999999</v>
      </c>
      <c r="W25" s="1"/>
      <c r="X25" s="1"/>
      <c r="Y25" s="1"/>
      <c r="Z25" s="1"/>
    </row>
    <row r="26" spans="1:26" ht="15.75" thickBot="1" x14ac:dyDescent="0.3">
      <c r="A26" s="1"/>
      <c r="B26" s="5"/>
      <c r="C26" s="1"/>
      <c r="D26" s="1"/>
      <c r="E26" s="1"/>
      <c r="F26" s="1"/>
      <c r="G26" s="1"/>
      <c r="H26" s="1"/>
      <c r="I26" s="1"/>
      <c r="J26" s="1"/>
      <c r="K26" s="1"/>
      <c r="L26" s="1"/>
      <c r="M26" s="1"/>
      <c r="N26" s="1"/>
      <c r="O26" s="1"/>
      <c r="P26" s="1"/>
      <c r="Q26" s="1"/>
      <c r="R26" s="1"/>
      <c r="S26" s="1"/>
      <c r="T26" s="1"/>
      <c r="U26" s="1"/>
      <c r="V26" s="1"/>
      <c r="W26" s="1"/>
      <c r="X26" s="1"/>
      <c r="Y26" s="1"/>
      <c r="Z26" s="1"/>
    </row>
    <row r="27" spans="1:26" ht="15.75" thickBot="1" x14ac:dyDescent="0.3">
      <c r="A27" s="1"/>
      <c r="B27" s="5"/>
      <c r="C27" s="1"/>
      <c r="D27" s="1"/>
      <c r="E27" s="1"/>
      <c r="F27" s="1"/>
      <c r="G27" s="1"/>
      <c r="H27" s="1"/>
      <c r="I27" s="1"/>
      <c r="J27" s="1"/>
      <c r="K27" s="1"/>
      <c r="L27" s="1"/>
      <c r="M27" s="1"/>
      <c r="N27" s="1"/>
      <c r="O27" s="1"/>
      <c r="P27" s="1"/>
      <c r="Q27" s="1"/>
      <c r="R27" s="1"/>
      <c r="S27" s="1"/>
      <c r="T27" s="1"/>
      <c r="U27" s="1"/>
      <c r="V27" s="1"/>
      <c r="W27" s="1"/>
      <c r="X27" s="1"/>
      <c r="Y27" s="1"/>
      <c r="Z27" s="1"/>
    </row>
    <row r="28" spans="1:26" ht="15.75" thickBot="1" x14ac:dyDescent="0.3">
      <c r="A28" s="1"/>
      <c r="B28" s="5"/>
      <c r="C28" s="1"/>
      <c r="D28" s="1"/>
      <c r="E28" s="1"/>
      <c r="F28" s="1"/>
      <c r="G28" s="1"/>
      <c r="H28" s="1"/>
      <c r="I28" s="1"/>
      <c r="J28" s="1"/>
      <c r="K28" s="1"/>
      <c r="L28" s="1"/>
      <c r="M28" s="1"/>
      <c r="N28" s="1"/>
      <c r="O28" s="1"/>
      <c r="P28" s="1"/>
      <c r="Q28" s="1"/>
      <c r="R28" s="1"/>
      <c r="S28" s="1"/>
      <c r="T28" s="1"/>
      <c r="U28" s="1"/>
      <c r="V28" s="1"/>
      <c r="W28" s="1"/>
      <c r="X28" s="1"/>
      <c r="Y28" s="1"/>
      <c r="Z28" s="1"/>
    </row>
    <row r="29" spans="1:26" ht="15.75" thickBot="1" x14ac:dyDescent="0.3">
      <c r="A29" s="1"/>
      <c r="B29" s="5"/>
      <c r="C29" s="1"/>
      <c r="D29" s="1"/>
      <c r="E29" s="1"/>
      <c r="F29" s="1"/>
      <c r="G29" s="1"/>
      <c r="H29" s="1"/>
      <c r="I29" s="1"/>
      <c r="J29" s="1"/>
      <c r="K29" s="1"/>
      <c r="L29" s="1"/>
      <c r="M29" s="1"/>
      <c r="N29" s="1"/>
      <c r="O29" s="1"/>
      <c r="P29" s="1"/>
      <c r="Q29" s="1"/>
      <c r="R29" s="1"/>
      <c r="S29" s="1"/>
      <c r="T29" s="1"/>
      <c r="U29" s="1"/>
      <c r="V29" s="1"/>
      <c r="W29" s="1"/>
      <c r="X29" s="1"/>
      <c r="Y29" s="1"/>
      <c r="Z29" s="1"/>
    </row>
    <row r="30" spans="1:26" ht="15.75" thickBot="1" x14ac:dyDescent="0.3">
      <c r="A30" s="1"/>
      <c r="B30" s="5"/>
      <c r="C30" s="1"/>
      <c r="D30" s="1"/>
      <c r="E30" s="1"/>
      <c r="F30" s="1"/>
      <c r="G30" s="1"/>
      <c r="H30" s="1"/>
      <c r="I30" s="1"/>
      <c r="J30" s="1"/>
      <c r="K30" s="1"/>
      <c r="L30" s="1"/>
      <c r="M30" s="1"/>
      <c r="N30" s="1"/>
      <c r="O30" s="1"/>
      <c r="P30" s="1"/>
      <c r="Q30" s="1"/>
      <c r="R30" s="1"/>
      <c r="S30" s="1"/>
      <c r="T30" s="1"/>
      <c r="U30" s="1"/>
      <c r="V30" s="1"/>
      <c r="W30" s="1"/>
      <c r="X30" s="1"/>
      <c r="Y30" s="1"/>
      <c r="Z30" s="1"/>
    </row>
    <row r="31" spans="1:26" ht="15.75" thickBot="1" x14ac:dyDescent="0.3">
      <c r="A31" s="1"/>
      <c r="B31" s="5"/>
      <c r="C31" s="1"/>
      <c r="D31" s="1"/>
      <c r="E31" s="1"/>
      <c r="F31" s="1"/>
      <c r="G31" s="1"/>
      <c r="H31" s="1"/>
      <c r="I31" s="1"/>
      <c r="J31" s="1"/>
      <c r="K31" s="1"/>
      <c r="L31" s="1"/>
      <c r="M31" s="1"/>
      <c r="N31" s="1"/>
      <c r="O31" s="1"/>
      <c r="P31" s="1"/>
      <c r="Q31" s="1"/>
      <c r="R31" s="1"/>
      <c r="S31" s="1"/>
      <c r="T31" s="1"/>
      <c r="U31" s="1"/>
      <c r="V31" s="1"/>
      <c r="W31" s="1"/>
      <c r="X31" s="1"/>
      <c r="Y31" s="1"/>
      <c r="Z31" s="1"/>
    </row>
    <row r="32" spans="1:26" ht="15.75" thickBot="1" x14ac:dyDescent="0.3">
      <c r="A32" s="1"/>
      <c r="B32" s="5"/>
      <c r="C32" s="1"/>
      <c r="D32" s="1"/>
      <c r="E32" s="1"/>
      <c r="F32" s="1"/>
      <c r="G32" s="1"/>
      <c r="H32" s="1"/>
      <c r="I32" s="1"/>
      <c r="J32" s="1"/>
      <c r="K32" s="1"/>
      <c r="L32" s="1"/>
      <c r="M32" s="1"/>
      <c r="N32" s="1"/>
      <c r="O32" s="1"/>
      <c r="P32" s="1"/>
      <c r="Q32" s="1"/>
      <c r="R32" s="1"/>
      <c r="S32" s="1"/>
      <c r="T32" s="1"/>
      <c r="U32" s="1"/>
      <c r="V32" s="1"/>
      <c r="W32" s="1"/>
      <c r="X32" s="1"/>
      <c r="Y32" s="1"/>
      <c r="Z32" s="1"/>
    </row>
    <row r="33" spans="1:26" ht="15.75" thickBot="1" x14ac:dyDescent="0.3">
      <c r="A33" s="1"/>
      <c r="B33" s="5"/>
      <c r="C33" s="1"/>
      <c r="D33" s="1"/>
      <c r="E33" s="1"/>
      <c r="F33" s="1"/>
      <c r="G33" s="1"/>
      <c r="H33" s="1"/>
      <c r="I33" s="1"/>
      <c r="J33" s="1"/>
      <c r="K33" s="1"/>
      <c r="L33" s="1"/>
      <c r="M33" s="1"/>
      <c r="N33" s="1"/>
      <c r="O33" s="1"/>
      <c r="P33" s="1"/>
      <c r="Q33" s="1"/>
      <c r="R33" s="1"/>
      <c r="S33" s="1"/>
      <c r="T33" s="1"/>
      <c r="U33" s="1"/>
      <c r="V33" s="1"/>
      <c r="W33" s="1"/>
      <c r="X33" s="1"/>
      <c r="Y33" s="1"/>
      <c r="Z33" s="1"/>
    </row>
    <row r="34" spans="1:26" ht="15.75" thickBot="1" x14ac:dyDescent="0.3">
      <c r="A34" s="1"/>
      <c r="B34" s="5"/>
      <c r="C34" s="1"/>
      <c r="D34" s="1"/>
      <c r="E34" s="1"/>
      <c r="F34" s="1"/>
      <c r="G34" s="1"/>
      <c r="H34" s="1"/>
      <c r="I34" s="1"/>
      <c r="J34" s="1"/>
      <c r="K34" s="1"/>
      <c r="L34" s="1"/>
      <c r="M34" s="1"/>
      <c r="N34" s="1"/>
      <c r="O34" s="1"/>
      <c r="P34" s="1"/>
      <c r="Q34" s="1"/>
      <c r="R34" s="1"/>
      <c r="S34" s="1"/>
      <c r="T34" s="1"/>
      <c r="U34" s="1"/>
      <c r="V34" s="1"/>
      <c r="W34" s="1"/>
      <c r="X34" s="1"/>
      <c r="Y34" s="1"/>
      <c r="Z34" s="1"/>
    </row>
    <row r="35" spans="1:26" ht="15.75" thickBot="1" x14ac:dyDescent="0.3">
      <c r="A35" s="1"/>
      <c r="B35" s="5"/>
      <c r="C35" s="1"/>
      <c r="D35" s="1"/>
      <c r="E35" s="1"/>
      <c r="F35" s="1"/>
      <c r="G35" s="1"/>
      <c r="H35" s="1"/>
      <c r="I35" s="1"/>
      <c r="J35" s="1"/>
      <c r="K35" s="1"/>
      <c r="L35" s="1"/>
      <c r="M35" s="1"/>
      <c r="N35" s="1"/>
      <c r="O35" s="1"/>
      <c r="P35" s="1"/>
      <c r="Q35" s="1"/>
      <c r="R35" s="1"/>
      <c r="S35" s="1"/>
      <c r="T35" s="1"/>
      <c r="U35" s="1"/>
      <c r="V35" s="1"/>
      <c r="W35" s="1"/>
      <c r="X35" s="1"/>
      <c r="Y35" s="1"/>
      <c r="Z35" s="1"/>
    </row>
    <row r="36" spans="1:26" ht="15.75" thickBot="1" x14ac:dyDescent="0.3">
      <c r="A36" s="1"/>
      <c r="B36" s="5"/>
      <c r="C36" s="1"/>
      <c r="D36" s="1"/>
      <c r="E36" s="1"/>
      <c r="F36" s="1"/>
      <c r="G36" s="1"/>
      <c r="H36" s="1"/>
      <c r="I36" s="1"/>
      <c r="J36" s="1"/>
      <c r="K36" s="1"/>
      <c r="L36" s="1"/>
      <c r="M36" s="1"/>
      <c r="N36" s="1"/>
      <c r="O36" s="1"/>
      <c r="P36" s="1"/>
      <c r="Q36" s="1"/>
      <c r="R36" s="1"/>
      <c r="S36" s="1"/>
      <c r="T36" s="1"/>
      <c r="U36" s="1"/>
      <c r="V36" s="1"/>
      <c r="W36" s="1"/>
      <c r="X36" s="1"/>
      <c r="Y36" s="1"/>
      <c r="Z36" s="1"/>
    </row>
    <row r="37" spans="1:26" ht="15.75" thickBot="1" x14ac:dyDescent="0.3">
      <c r="A37" s="1"/>
      <c r="B37" s="5"/>
      <c r="C37" s="1"/>
      <c r="D37" s="1"/>
      <c r="E37" s="1"/>
      <c r="F37" s="1"/>
      <c r="G37" s="1"/>
      <c r="H37" s="1"/>
      <c r="I37" s="1"/>
      <c r="J37" s="1"/>
      <c r="K37" s="1"/>
      <c r="L37" s="1"/>
      <c r="M37" s="1"/>
      <c r="N37" s="1"/>
      <c r="O37" s="1"/>
      <c r="P37" s="1"/>
      <c r="Q37" s="1"/>
      <c r="R37" s="1"/>
      <c r="S37" s="1"/>
      <c r="T37" s="1"/>
      <c r="U37" s="1"/>
      <c r="V37" s="1"/>
      <c r="W37" s="1"/>
      <c r="X37" s="1"/>
      <c r="Y37" s="1"/>
      <c r="Z37" s="1"/>
    </row>
    <row r="38" spans="1:26" ht="15.75" thickBot="1" x14ac:dyDescent="0.3">
      <c r="A38" s="1"/>
      <c r="B38" s="5"/>
      <c r="C38" s="1"/>
      <c r="D38" s="1"/>
      <c r="E38" s="1"/>
      <c r="F38" s="1"/>
      <c r="G38" s="1"/>
      <c r="H38" s="1"/>
      <c r="I38" s="1"/>
      <c r="J38" s="1"/>
      <c r="K38" s="1"/>
      <c r="L38" s="1"/>
      <c r="M38" s="1"/>
      <c r="N38" s="1"/>
      <c r="O38" s="1"/>
      <c r="P38" s="1"/>
      <c r="Q38" s="1"/>
      <c r="R38" s="1"/>
      <c r="S38" s="1"/>
      <c r="T38" s="1"/>
      <c r="U38" s="1"/>
      <c r="V38" s="1"/>
      <c r="W38" s="1"/>
      <c r="X38" s="1"/>
      <c r="Y38" s="1"/>
      <c r="Z38" s="1"/>
    </row>
    <row r="39" spans="1:26" ht="15.75" thickBot="1" x14ac:dyDescent="0.3">
      <c r="A39" s="1"/>
      <c r="B39" s="5"/>
      <c r="C39" s="1"/>
      <c r="D39" s="1"/>
      <c r="E39" s="1"/>
      <c r="F39" s="1"/>
      <c r="G39" s="1"/>
      <c r="H39" s="1"/>
      <c r="I39" s="1"/>
      <c r="J39" s="1"/>
      <c r="K39" s="1"/>
      <c r="L39" s="1"/>
      <c r="M39" s="1"/>
      <c r="N39" s="1"/>
      <c r="O39" s="1"/>
      <c r="P39" s="1"/>
      <c r="Q39" s="1"/>
      <c r="R39" s="1"/>
      <c r="S39" s="1"/>
      <c r="T39" s="1"/>
      <c r="U39" s="1"/>
      <c r="V39" s="1"/>
      <c r="W39" s="1"/>
      <c r="X39" s="1"/>
      <c r="Y39" s="1"/>
      <c r="Z39" s="1"/>
    </row>
    <row r="40" spans="1:26" ht="15.75" thickBot="1" x14ac:dyDescent="0.3">
      <c r="A40" s="1"/>
      <c r="B40" s="5"/>
      <c r="C40" s="1"/>
      <c r="D40" s="1"/>
      <c r="E40" s="1"/>
      <c r="F40" s="1"/>
      <c r="G40" s="1"/>
      <c r="H40" s="1"/>
      <c r="I40" s="1"/>
      <c r="J40" s="1"/>
      <c r="K40" s="1"/>
      <c r="L40" s="1"/>
      <c r="M40" s="1"/>
      <c r="N40" s="1"/>
      <c r="O40" s="1"/>
      <c r="P40" s="1"/>
      <c r="Q40" s="1"/>
      <c r="R40" s="1"/>
      <c r="S40" s="1"/>
      <c r="T40" s="1"/>
      <c r="U40" s="1"/>
      <c r="V40" s="1"/>
      <c r="W40" s="1"/>
      <c r="X40" s="1"/>
      <c r="Y40" s="1"/>
      <c r="Z40" s="1"/>
    </row>
    <row r="41" spans="1:26" ht="15.75" thickBot="1" x14ac:dyDescent="0.3">
      <c r="A41" s="1"/>
      <c r="B41" s="5"/>
      <c r="C41" s="1"/>
      <c r="D41" s="1"/>
      <c r="E41" s="1"/>
      <c r="F41" s="1"/>
      <c r="G41" s="1"/>
      <c r="H41" s="1"/>
      <c r="I41" s="1"/>
      <c r="J41" s="1"/>
      <c r="K41" s="1"/>
      <c r="L41" s="1"/>
      <c r="M41" s="1"/>
      <c r="N41" s="1"/>
      <c r="O41" s="1"/>
      <c r="P41" s="1"/>
      <c r="Q41" s="1"/>
      <c r="R41" s="1"/>
      <c r="S41" s="1"/>
      <c r="T41" s="1"/>
      <c r="U41" s="1"/>
      <c r="V41" s="1"/>
      <c r="W41" s="1"/>
      <c r="X41" s="1"/>
      <c r="Y41" s="1"/>
      <c r="Z41" s="1"/>
    </row>
    <row r="42" spans="1:26" ht="15.75" thickBot="1" x14ac:dyDescent="0.3">
      <c r="A42" s="1"/>
      <c r="B42" s="5"/>
      <c r="C42" s="1"/>
      <c r="D42" s="1"/>
      <c r="E42" s="1"/>
      <c r="F42" s="1"/>
      <c r="G42" s="1"/>
      <c r="H42" s="1"/>
      <c r="I42" s="1"/>
      <c r="J42" s="1"/>
      <c r="K42" s="1"/>
      <c r="L42" s="1"/>
      <c r="M42" s="1"/>
      <c r="N42" s="1"/>
      <c r="O42" s="1"/>
      <c r="P42" s="1"/>
      <c r="Q42" s="1"/>
      <c r="R42" s="1"/>
      <c r="S42" s="1"/>
      <c r="T42" s="1"/>
      <c r="U42" s="1"/>
      <c r="V42" s="1"/>
      <c r="W42" s="1"/>
      <c r="X42" s="1"/>
      <c r="Y42" s="1"/>
      <c r="Z42" s="1"/>
    </row>
    <row r="43" spans="1:26" ht="15.75" thickBot="1" x14ac:dyDescent="0.3">
      <c r="A43" s="1"/>
      <c r="B43" s="5"/>
      <c r="C43" s="1"/>
      <c r="D43" s="1"/>
      <c r="E43" s="1"/>
      <c r="F43" s="1"/>
      <c r="G43" s="1"/>
      <c r="H43" s="1"/>
      <c r="I43" s="1"/>
      <c r="J43" s="1"/>
      <c r="K43" s="1"/>
      <c r="L43" s="1"/>
      <c r="M43" s="1"/>
      <c r="N43" s="1"/>
      <c r="O43" s="1"/>
      <c r="P43" s="1"/>
      <c r="Q43" s="1"/>
      <c r="R43" s="1"/>
      <c r="S43" s="1"/>
      <c r="T43" s="1"/>
      <c r="U43" s="1"/>
      <c r="V43" s="1"/>
      <c r="W43" s="1"/>
      <c r="X43" s="1"/>
      <c r="Y43" s="1"/>
      <c r="Z43" s="1"/>
    </row>
    <row r="44" spans="1:26" ht="15.75" thickBot="1" x14ac:dyDescent="0.3">
      <c r="A44" s="1"/>
      <c r="B44" s="5"/>
      <c r="C44" s="1"/>
      <c r="D44" s="1"/>
      <c r="E44" s="1"/>
      <c r="F44" s="1"/>
      <c r="G44" s="1"/>
      <c r="H44" s="1"/>
      <c r="I44" s="1"/>
      <c r="J44" s="1"/>
      <c r="K44" s="1"/>
      <c r="L44" s="1"/>
      <c r="M44" s="1"/>
      <c r="N44" s="1"/>
      <c r="O44" s="1"/>
      <c r="P44" s="1"/>
      <c r="Q44" s="1"/>
      <c r="R44" s="1"/>
      <c r="S44" s="1"/>
      <c r="T44" s="1"/>
      <c r="U44" s="1"/>
      <c r="V44" s="1"/>
      <c r="W44" s="1"/>
      <c r="X44" s="1"/>
      <c r="Y44" s="1"/>
      <c r="Z44" s="1"/>
    </row>
    <row r="45" spans="1:26" ht="15.75" thickBot="1" x14ac:dyDescent="0.3">
      <c r="A45" s="1"/>
      <c r="B45" s="5"/>
      <c r="C45" s="1"/>
      <c r="D45" s="1"/>
      <c r="E45" s="1"/>
      <c r="F45" s="1"/>
      <c r="G45" s="1"/>
      <c r="H45" s="1"/>
      <c r="I45" s="1"/>
      <c r="J45" s="1"/>
      <c r="K45" s="1"/>
      <c r="L45" s="1"/>
      <c r="M45" s="1"/>
      <c r="N45" s="1"/>
      <c r="O45" s="1"/>
      <c r="P45" s="1"/>
      <c r="Q45" s="1"/>
      <c r="R45" s="1"/>
      <c r="S45" s="1"/>
      <c r="T45" s="1"/>
      <c r="U45" s="1"/>
      <c r="V45" s="1"/>
      <c r="W45" s="1"/>
      <c r="X45" s="1"/>
      <c r="Y45" s="1"/>
      <c r="Z45" s="1"/>
    </row>
    <row r="46" spans="1:26" ht="15.75" thickBot="1" x14ac:dyDescent="0.3">
      <c r="A46" s="1"/>
      <c r="B46" s="5"/>
      <c r="C46" s="1"/>
      <c r="D46" s="1"/>
      <c r="E46" s="1"/>
      <c r="F46" s="1"/>
      <c r="G46" s="1"/>
      <c r="H46" s="1"/>
      <c r="I46" s="1"/>
      <c r="J46" s="1"/>
      <c r="K46" s="1"/>
      <c r="L46" s="1"/>
      <c r="M46" s="1"/>
      <c r="N46" s="1"/>
      <c r="O46" s="1"/>
      <c r="P46" s="1"/>
      <c r="Q46" s="1"/>
      <c r="R46" s="1"/>
      <c r="S46" s="1"/>
      <c r="T46" s="1"/>
      <c r="U46" s="1"/>
      <c r="V46" s="1"/>
      <c r="W46" s="1"/>
      <c r="X46" s="1"/>
      <c r="Y46" s="1"/>
      <c r="Z46" s="1"/>
    </row>
    <row r="47" spans="1:26" ht="15.75" thickBot="1" x14ac:dyDescent="0.3">
      <c r="A47" s="1"/>
      <c r="B47" s="5"/>
      <c r="C47" s="1"/>
      <c r="D47" s="1"/>
      <c r="E47" s="1"/>
      <c r="F47" s="1"/>
      <c r="G47" s="1"/>
      <c r="H47" s="1"/>
      <c r="I47" s="1"/>
      <c r="J47" s="1"/>
      <c r="K47" s="1"/>
      <c r="L47" s="1"/>
      <c r="M47" s="1"/>
      <c r="N47" s="1"/>
      <c r="O47" s="1"/>
      <c r="P47" s="1"/>
      <c r="Q47" s="1"/>
      <c r="R47" s="1"/>
      <c r="S47" s="1"/>
      <c r="T47" s="1"/>
      <c r="U47" s="1"/>
      <c r="V47" s="1"/>
      <c r="W47" s="1"/>
      <c r="X47" s="1"/>
      <c r="Y47" s="1"/>
      <c r="Z47" s="1"/>
    </row>
    <row r="48" spans="1:26" ht="15.75" thickBot="1" x14ac:dyDescent="0.3">
      <c r="A48" s="1"/>
      <c r="B48" s="5"/>
      <c r="C48" s="1"/>
      <c r="D48" s="1"/>
      <c r="E48" s="1"/>
      <c r="F48" s="1"/>
      <c r="G48" s="1"/>
      <c r="H48" s="1"/>
      <c r="I48" s="1"/>
      <c r="J48" s="1"/>
      <c r="K48" s="1"/>
      <c r="L48" s="1"/>
      <c r="M48" s="1"/>
      <c r="N48" s="1"/>
      <c r="O48" s="1"/>
      <c r="P48" s="1"/>
      <c r="Q48" s="1"/>
      <c r="R48" s="1"/>
      <c r="S48" s="1"/>
      <c r="T48" s="1"/>
      <c r="U48" s="1"/>
      <c r="V48" s="1"/>
      <c r="W48" s="1"/>
      <c r="X48" s="1"/>
      <c r="Y48" s="1"/>
      <c r="Z48" s="1"/>
    </row>
    <row r="49" spans="1:26" ht="15.75" thickBot="1" x14ac:dyDescent="0.3">
      <c r="A49" s="1"/>
      <c r="B49" s="5"/>
      <c r="C49" s="1"/>
      <c r="D49" s="1"/>
      <c r="E49" s="1"/>
      <c r="F49" s="1"/>
      <c r="G49" s="1"/>
      <c r="H49" s="1"/>
      <c r="I49" s="1"/>
      <c r="J49" s="1"/>
      <c r="K49" s="1"/>
      <c r="L49" s="1"/>
      <c r="M49" s="1"/>
      <c r="N49" s="1"/>
      <c r="O49" s="1"/>
      <c r="P49" s="1"/>
      <c r="Q49" s="1"/>
      <c r="R49" s="1"/>
      <c r="S49" s="1"/>
      <c r="T49" s="1"/>
      <c r="U49" s="1"/>
      <c r="V49" s="1"/>
      <c r="W49" s="1"/>
      <c r="X49" s="1"/>
      <c r="Y49" s="1"/>
      <c r="Z49" s="1"/>
    </row>
    <row r="50" spans="1:26" ht="15.75" thickBot="1" x14ac:dyDescent="0.3">
      <c r="A50" s="1"/>
      <c r="B50" s="5"/>
      <c r="C50" s="1"/>
      <c r="D50" s="1"/>
      <c r="E50" s="1"/>
      <c r="F50" s="1"/>
      <c r="G50" s="1"/>
      <c r="H50" s="1"/>
      <c r="I50" s="1"/>
      <c r="J50" s="1"/>
      <c r="K50" s="1"/>
      <c r="L50" s="1"/>
      <c r="M50" s="1"/>
      <c r="N50" s="1"/>
      <c r="O50" s="1"/>
      <c r="P50" s="1"/>
      <c r="Q50" s="1"/>
      <c r="R50" s="1"/>
      <c r="S50" s="1"/>
      <c r="T50" s="1"/>
      <c r="U50" s="1"/>
      <c r="V50" s="1"/>
      <c r="W50" s="1"/>
      <c r="X50" s="1"/>
      <c r="Y50" s="1"/>
      <c r="Z50" s="1"/>
    </row>
    <row r="51" spans="1:26" ht="15.75" thickBot="1" x14ac:dyDescent="0.3">
      <c r="A51" s="1"/>
      <c r="B51" s="5"/>
      <c r="C51" s="1"/>
      <c r="D51" s="1"/>
      <c r="E51" s="1"/>
      <c r="F51" s="1"/>
      <c r="G51" s="1"/>
      <c r="H51" s="1"/>
      <c r="I51" s="1"/>
      <c r="J51" s="1"/>
      <c r="K51" s="1"/>
      <c r="L51" s="1"/>
      <c r="M51" s="1"/>
      <c r="N51" s="1"/>
      <c r="O51" s="1"/>
      <c r="P51" s="1"/>
      <c r="Q51" s="1"/>
      <c r="R51" s="1"/>
      <c r="S51" s="1"/>
      <c r="T51" s="1"/>
      <c r="U51" s="1"/>
      <c r="V51" s="1"/>
      <c r="W51" s="1"/>
      <c r="X51" s="1"/>
      <c r="Y51" s="1"/>
      <c r="Z51" s="1"/>
    </row>
    <row r="52" spans="1:26" ht="15.75" thickBot="1" x14ac:dyDescent="0.3">
      <c r="A52" s="1"/>
      <c r="B52" s="5"/>
      <c r="C52" s="1"/>
      <c r="D52" s="1"/>
      <c r="E52" s="1"/>
      <c r="F52" s="1"/>
      <c r="G52" s="1"/>
      <c r="H52" s="1"/>
      <c r="I52" s="1"/>
      <c r="J52" s="1"/>
      <c r="K52" s="1"/>
      <c r="L52" s="1"/>
      <c r="M52" s="1"/>
      <c r="N52" s="1"/>
      <c r="O52" s="1"/>
      <c r="P52" s="1"/>
      <c r="Q52" s="1"/>
      <c r="R52" s="1"/>
      <c r="S52" s="1"/>
      <c r="T52" s="1"/>
      <c r="U52" s="1"/>
      <c r="V52" s="1"/>
      <c r="W52" s="1"/>
      <c r="X52" s="1"/>
      <c r="Y52" s="1"/>
      <c r="Z52" s="1"/>
    </row>
    <row r="53" spans="1:26" ht="15.75" thickBot="1" x14ac:dyDescent="0.3">
      <c r="A53" s="1"/>
      <c r="B53" s="5"/>
      <c r="C53" s="1"/>
      <c r="D53" s="1"/>
      <c r="E53" s="1"/>
      <c r="F53" s="1"/>
      <c r="G53" s="1"/>
      <c r="H53" s="1"/>
      <c r="I53" s="1"/>
      <c r="J53" s="1"/>
      <c r="K53" s="1"/>
      <c r="L53" s="1"/>
      <c r="M53" s="1"/>
      <c r="N53" s="1"/>
      <c r="O53" s="1"/>
      <c r="P53" s="1"/>
      <c r="Q53" s="1"/>
      <c r="R53" s="1"/>
      <c r="S53" s="1"/>
      <c r="T53" s="1"/>
      <c r="U53" s="1"/>
      <c r="V53" s="1"/>
      <c r="W53" s="1"/>
      <c r="X53" s="1"/>
      <c r="Y53" s="1"/>
      <c r="Z53" s="1"/>
    </row>
    <row r="54" spans="1:26" ht="15.75" thickBot="1" x14ac:dyDescent="0.3">
      <c r="A54" s="1"/>
      <c r="B54" s="5"/>
      <c r="C54" s="1"/>
      <c r="D54" s="1"/>
      <c r="E54" s="1"/>
      <c r="F54" s="1"/>
      <c r="G54" s="1"/>
      <c r="H54" s="1"/>
      <c r="I54" s="1"/>
      <c r="J54" s="1"/>
      <c r="K54" s="1"/>
      <c r="L54" s="1"/>
      <c r="M54" s="1"/>
      <c r="N54" s="1"/>
      <c r="O54" s="1"/>
      <c r="P54" s="1"/>
      <c r="Q54" s="1"/>
      <c r="R54" s="1"/>
      <c r="S54" s="1"/>
      <c r="T54" s="1"/>
      <c r="U54" s="1"/>
      <c r="V54" s="1"/>
      <c r="W54" s="1"/>
      <c r="X54" s="1"/>
      <c r="Y54" s="1"/>
      <c r="Z54" s="1"/>
    </row>
    <row r="55" spans="1:26" ht="15.75" thickBot="1" x14ac:dyDescent="0.3">
      <c r="A55" s="1"/>
      <c r="B55" s="5"/>
      <c r="C55" s="1"/>
      <c r="D55" s="1"/>
      <c r="E55" s="1"/>
      <c r="F55" s="1"/>
      <c r="G55" s="1"/>
      <c r="H55" s="1"/>
      <c r="I55" s="1"/>
      <c r="J55" s="1"/>
      <c r="K55" s="1"/>
      <c r="L55" s="1"/>
      <c r="M55" s="1"/>
      <c r="N55" s="1"/>
      <c r="O55" s="1"/>
      <c r="P55" s="1"/>
      <c r="Q55" s="1"/>
      <c r="R55" s="1"/>
      <c r="S55" s="1"/>
      <c r="T55" s="1"/>
      <c r="U55" s="1"/>
      <c r="V55" s="1"/>
      <c r="W55" s="1"/>
      <c r="X55" s="1"/>
      <c r="Y55" s="1"/>
      <c r="Z55" s="1"/>
    </row>
    <row r="56" spans="1:26" ht="15.75" thickBot="1" x14ac:dyDescent="0.3">
      <c r="A56" s="1"/>
      <c r="B56" s="5"/>
      <c r="C56" s="1"/>
      <c r="D56" s="1"/>
      <c r="E56" s="1"/>
      <c r="F56" s="1"/>
      <c r="G56" s="1"/>
      <c r="H56" s="1"/>
      <c r="I56" s="1"/>
      <c r="J56" s="1"/>
      <c r="K56" s="1"/>
      <c r="L56" s="1"/>
      <c r="M56" s="1"/>
      <c r="N56" s="1"/>
      <c r="O56" s="1"/>
      <c r="P56" s="1"/>
      <c r="Q56" s="1"/>
      <c r="R56" s="1"/>
      <c r="S56" s="1"/>
      <c r="T56" s="1"/>
      <c r="U56" s="1"/>
      <c r="V56" s="1"/>
      <c r="W56" s="1"/>
      <c r="X56" s="1"/>
      <c r="Y56" s="1"/>
      <c r="Z56" s="1"/>
    </row>
    <row r="57" spans="1:26" ht="15.75" thickBot="1" x14ac:dyDescent="0.3">
      <c r="A57" s="1"/>
      <c r="B57" s="5"/>
      <c r="C57" s="1"/>
      <c r="D57" s="1"/>
      <c r="E57" s="1"/>
      <c r="F57" s="1"/>
      <c r="G57" s="1"/>
      <c r="H57" s="1"/>
      <c r="I57" s="1"/>
      <c r="J57" s="1"/>
      <c r="K57" s="1"/>
      <c r="L57" s="1"/>
      <c r="M57" s="1"/>
      <c r="N57" s="1"/>
      <c r="O57" s="1"/>
      <c r="P57" s="1"/>
      <c r="Q57" s="1"/>
      <c r="R57" s="1"/>
      <c r="S57" s="1"/>
      <c r="T57" s="1"/>
      <c r="U57" s="1"/>
      <c r="V57" s="1"/>
      <c r="W57" s="1"/>
      <c r="X57" s="1"/>
      <c r="Y57" s="1"/>
      <c r="Z57" s="1"/>
    </row>
    <row r="58" spans="1:26" ht="15.75" thickBot="1" x14ac:dyDescent="0.3">
      <c r="A58" s="1"/>
      <c r="B58" s="5"/>
      <c r="C58" s="1"/>
      <c r="D58" s="1"/>
      <c r="E58" s="1"/>
      <c r="F58" s="1"/>
      <c r="G58" s="1"/>
      <c r="H58" s="1"/>
      <c r="I58" s="1"/>
      <c r="J58" s="1"/>
      <c r="K58" s="1"/>
      <c r="L58" s="1"/>
      <c r="M58" s="1"/>
      <c r="N58" s="1"/>
      <c r="O58" s="1"/>
      <c r="P58" s="1"/>
      <c r="Q58" s="1"/>
      <c r="R58" s="1"/>
      <c r="S58" s="1"/>
      <c r="T58" s="1"/>
      <c r="U58" s="1"/>
      <c r="V58" s="1"/>
      <c r="W58" s="1"/>
      <c r="X58" s="1"/>
      <c r="Y58" s="1"/>
      <c r="Z58" s="1"/>
    </row>
    <row r="59" spans="1:26" ht="15.75" thickBot="1" x14ac:dyDescent="0.3">
      <c r="A59" s="1"/>
      <c r="B59" s="5"/>
      <c r="C59" s="1"/>
      <c r="D59" s="1"/>
      <c r="E59" s="1"/>
      <c r="F59" s="1"/>
      <c r="G59" s="1"/>
      <c r="H59" s="1"/>
      <c r="I59" s="1"/>
      <c r="J59" s="1"/>
      <c r="K59" s="1"/>
      <c r="L59" s="1"/>
      <c r="M59" s="1"/>
      <c r="N59" s="1"/>
      <c r="O59" s="1"/>
      <c r="P59" s="1"/>
      <c r="Q59" s="1"/>
      <c r="R59" s="1"/>
      <c r="S59" s="1"/>
      <c r="T59" s="1"/>
      <c r="U59" s="1"/>
      <c r="V59" s="1"/>
      <c r="W59" s="1"/>
      <c r="X59" s="1"/>
      <c r="Y59" s="1"/>
      <c r="Z59" s="1"/>
    </row>
    <row r="60" spans="1:26" ht="15.75" thickBot="1" x14ac:dyDescent="0.3">
      <c r="A60" s="1"/>
      <c r="B60" s="5"/>
      <c r="C60" s="1"/>
      <c r="D60" s="1"/>
      <c r="E60" s="1"/>
      <c r="F60" s="1"/>
      <c r="G60" s="1"/>
      <c r="H60" s="1"/>
      <c r="I60" s="1"/>
      <c r="J60" s="1"/>
      <c r="K60" s="1"/>
      <c r="L60" s="1"/>
      <c r="M60" s="1"/>
      <c r="N60" s="1"/>
      <c r="O60" s="1"/>
      <c r="P60" s="1"/>
      <c r="Q60" s="1"/>
      <c r="R60" s="1"/>
      <c r="S60" s="1"/>
      <c r="T60" s="1"/>
      <c r="U60" s="1"/>
      <c r="V60" s="1"/>
      <c r="W60" s="1"/>
      <c r="X60" s="1"/>
      <c r="Y60" s="1"/>
      <c r="Z60" s="1"/>
    </row>
    <row r="61" spans="1:26" ht="15.75" thickBot="1" x14ac:dyDescent="0.3">
      <c r="A61" s="1"/>
      <c r="B61" s="5"/>
      <c r="C61" s="1"/>
      <c r="D61" s="1"/>
      <c r="E61" s="1"/>
      <c r="F61" s="1"/>
      <c r="G61" s="1"/>
      <c r="H61" s="1"/>
      <c r="I61" s="1"/>
      <c r="J61" s="1"/>
      <c r="K61" s="1"/>
      <c r="L61" s="1"/>
      <c r="M61" s="1"/>
      <c r="N61" s="1"/>
      <c r="O61" s="1"/>
      <c r="P61" s="1"/>
      <c r="Q61" s="1"/>
      <c r="R61" s="1"/>
      <c r="S61" s="1"/>
      <c r="T61" s="1"/>
      <c r="U61" s="1"/>
      <c r="V61" s="1"/>
      <c r="W61" s="1"/>
      <c r="X61" s="1"/>
      <c r="Y61" s="1"/>
      <c r="Z61" s="1"/>
    </row>
    <row r="62" spans="1:26" ht="15.75" thickBot="1" x14ac:dyDescent="0.3">
      <c r="A62" s="1"/>
      <c r="B62" s="5"/>
      <c r="C62" s="1"/>
      <c r="D62" s="1"/>
      <c r="E62" s="1"/>
      <c r="F62" s="1"/>
      <c r="G62" s="1"/>
      <c r="H62" s="1"/>
      <c r="I62" s="1"/>
      <c r="J62" s="1"/>
      <c r="K62" s="1"/>
      <c r="L62" s="1"/>
      <c r="M62" s="1"/>
      <c r="N62" s="1"/>
      <c r="O62" s="1"/>
      <c r="P62" s="1"/>
      <c r="Q62" s="1"/>
      <c r="R62" s="1"/>
      <c r="S62" s="1"/>
      <c r="T62" s="1"/>
      <c r="U62" s="1"/>
      <c r="V62" s="1"/>
      <c r="W62" s="1"/>
      <c r="X62" s="1"/>
      <c r="Y62" s="1"/>
      <c r="Z62" s="1"/>
    </row>
    <row r="63" spans="1:26" ht="15.75" thickBot="1" x14ac:dyDescent="0.3">
      <c r="A63" s="1"/>
      <c r="B63" s="5"/>
      <c r="C63" s="1"/>
      <c r="D63" s="1"/>
      <c r="E63" s="1"/>
      <c r="F63" s="1"/>
      <c r="G63" s="1"/>
      <c r="H63" s="1"/>
      <c r="I63" s="1"/>
      <c r="J63" s="1"/>
      <c r="K63" s="1"/>
      <c r="L63" s="1"/>
      <c r="M63" s="1"/>
      <c r="N63" s="1"/>
      <c r="O63" s="1"/>
      <c r="P63" s="1"/>
      <c r="Q63" s="1"/>
      <c r="R63" s="1"/>
      <c r="S63" s="1"/>
      <c r="T63" s="1"/>
      <c r="U63" s="1"/>
      <c r="V63" s="1"/>
      <c r="W63" s="1"/>
      <c r="X63" s="1"/>
      <c r="Y63" s="1"/>
      <c r="Z63" s="1"/>
    </row>
    <row r="64" spans="1:26" ht="15.75" thickBot="1" x14ac:dyDescent="0.3">
      <c r="A64" s="1"/>
      <c r="B64" s="5"/>
      <c r="C64" s="1"/>
      <c r="D64" s="1"/>
      <c r="E64" s="1"/>
      <c r="F64" s="1"/>
      <c r="G64" s="1"/>
      <c r="H64" s="1"/>
      <c r="I64" s="1"/>
      <c r="J64" s="1"/>
      <c r="K64" s="1"/>
      <c r="L64" s="1"/>
      <c r="M64" s="1"/>
      <c r="N64" s="1"/>
      <c r="O64" s="1"/>
      <c r="P64" s="1"/>
      <c r="Q64" s="1"/>
      <c r="R64" s="1"/>
      <c r="S64" s="1"/>
      <c r="T64" s="1"/>
      <c r="U64" s="1"/>
      <c r="V64" s="1"/>
      <c r="W64" s="1"/>
      <c r="X64" s="1"/>
      <c r="Y64" s="1"/>
      <c r="Z64" s="1"/>
    </row>
    <row r="65" spans="1:26" ht="15.75" thickBot="1" x14ac:dyDescent="0.3">
      <c r="A65" s="1"/>
      <c r="B65" s="5"/>
      <c r="C65" s="1"/>
      <c r="D65" s="1"/>
      <c r="E65" s="1"/>
      <c r="F65" s="1"/>
      <c r="G65" s="1"/>
      <c r="H65" s="1"/>
      <c r="I65" s="1"/>
      <c r="J65" s="1"/>
      <c r="K65" s="1"/>
      <c r="L65" s="1"/>
      <c r="M65" s="1"/>
      <c r="N65" s="1"/>
      <c r="O65" s="1"/>
      <c r="P65" s="1"/>
      <c r="Q65" s="1"/>
      <c r="R65" s="1"/>
      <c r="S65" s="1"/>
      <c r="T65" s="1"/>
      <c r="U65" s="1"/>
      <c r="V65" s="1"/>
      <c r="W65" s="1"/>
      <c r="X65" s="1"/>
      <c r="Y65" s="1"/>
      <c r="Z65" s="1"/>
    </row>
    <row r="66" spans="1:26" ht="15.75" thickBot="1" x14ac:dyDescent="0.3">
      <c r="A66" s="1"/>
      <c r="B66" s="5"/>
      <c r="C66" s="1"/>
      <c r="D66" s="1"/>
      <c r="E66" s="1"/>
      <c r="F66" s="1"/>
      <c r="G66" s="1"/>
      <c r="H66" s="1"/>
      <c r="I66" s="1"/>
      <c r="J66" s="1"/>
      <c r="K66" s="1"/>
      <c r="L66" s="1"/>
      <c r="M66" s="1"/>
      <c r="N66" s="1"/>
      <c r="O66" s="1"/>
      <c r="P66" s="1"/>
      <c r="Q66" s="1"/>
      <c r="R66" s="1"/>
      <c r="S66" s="1"/>
      <c r="T66" s="1"/>
      <c r="U66" s="1"/>
      <c r="V66" s="1"/>
      <c r="W66" s="1"/>
      <c r="X66" s="1"/>
      <c r="Y66" s="1"/>
      <c r="Z66" s="1"/>
    </row>
    <row r="67" spans="1:26" ht="15.75" thickBot="1" x14ac:dyDescent="0.3">
      <c r="A67" s="1"/>
      <c r="B67" s="5"/>
      <c r="C67" s="1"/>
      <c r="D67" s="1"/>
      <c r="E67" s="1"/>
      <c r="F67" s="1"/>
      <c r="G67" s="1"/>
      <c r="H67" s="1"/>
      <c r="I67" s="1"/>
      <c r="J67" s="1"/>
      <c r="K67" s="1"/>
      <c r="L67" s="1"/>
      <c r="M67" s="1"/>
      <c r="N67" s="1"/>
      <c r="O67" s="1"/>
      <c r="P67" s="1"/>
      <c r="Q67" s="1"/>
      <c r="R67" s="1"/>
      <c r="S67" s="1"/>
      <c r="T67" s="1"/>
      <c r="U67" s="1"/>
      <c r="V67" s="1"/>
      <c r="W67" s="1"/>
      <c r="X67" s="1"/>
      <c r="Y67" s="1"/>
      <c r="Z67" s="1"/>
    </row>
    <row r="68" spans="1:26" ht="15.75" thickBot="1" x14ac:dyDescent="0.3">
      <c r="A68" s="1"/>
      <c r="B68" s="5"/>
      <c r="C68" s="1"/>
      <c r="D68" s="1"/>
      <c r="E68" s="1"/>
      <c r="F68" s="1"/>
      <c r="G68" s="1"/>
      <c r="H68" s="1"/>
      <c r="I68" s="1"/>
      <c r="J68" s="1"/>
      <c r="K68" s="1"/>
      <c r="L68" s="1"/>
      <c r="M68" s="1"/>
      <c r="N68" s="1"/>
      <c r="O68" s="1"/>
      <c r="P68" s="1"/>
      <c r="Q68" s="1"/>
      <c r="R68" s="1"/>
      <c r="S68" s="1"/>
      <c r="T68" s="1"/>
      <c r="U68" s="1"/>
      <c r="V68" s="1"/>
      <c r="W68" s="1"/>
      <c r="X68" s="1"/>
      <c r="Y68" s="1"/>
      <c r="Z68" s="1"/>
    </row>
    <row r="69" spans="1:26" ht="15.75" thickBot="1" x14ac:dyDescent="0.3">
      <c r="A69" s="1"/>
      <c r="B69" s="5"/>
      <c r="C69" s="1"/>
      <c r="D69" s="1"/>
      <c r="E69" s="1"/>
      <c r="F69" s="1"/>
      <c r="G69" s="1"/>
      <c r="H69" s="1"/>
      <c r="I69" s="1"/>
      <c r="J69" s="1"/>
      <c r="K69" s="1"/>
      <c r="L69" s="1"/>
      <c r="M69" s="1"/>
      <c r="N69" s="1"/>
      <c r="O69" s="1"/>
      <c r="P69" s="1"/>
      <c r="Q69" s="1"/>
      <c r="R69" s="1"/>
      <c r="S69" s="1"/>
      <c r="T69" s="1"/>
      <c r="U69" s="1"/>
      <c r="V69" s="1"/>
      <c r="W69" s="1"/>
      <c r="X69" s="1"/>
      <c r="Y69" s="1"/>
      <c r="Z69" s="1"/>
    </row>
    <row r="70" spans="1:26" ht="15.75" thickBot="1" x14ac:dyDescent="0.3">
      <c r="A70" s="1"/>
      <c r="B70" s="5"/>
      <c r="C70" s="1"/>
      <c r="D70" s="1"/>
      <c r="E70" s="1"/>
      <c r="F70" s="1"/>
      <c r="G70" s="1"/>
      <c r="H70" s="1"/>
      <c r="I70" s="1"/>
      <c r="J70" s="1"/>
      <c r="K70" s="1"/>
      <c r="L70" s="1"/>
      <c r="M70" s="1"/>
      <c r="N70" s="1"/>
      <c r="O70" s="1"/>
      <c r="P70" s="1"/>
      <c r="Q70" s="1"/>
      <c r="R70" s="1"/>
      <c r="S70" s="1"/>
      <c r="T70" s="1"/>
      <c r="U70" s="1"/>
      <c r="V70" s="1"/>
      <c r="W70" s="1"/>
      <c r="X70" s="1"/>
      <c r="Y70" s="1"/>
      <c r="Z70" s="1"/>
    </row>
    <row r="71" spans="1:26" ht="15.75" thickBot="1" x14ac:dyDescent="0.3">
      <c r="A71" s="1"/>
      <c r="B71" s="5"/>
      <c r="C71" s="1"/>
      <c r="D71" s="1"/>
      <c r="E71" s="1"/>
      <c r="F71" s="1"/>
      <c r="G71" s="1"/>
      <c r="H71" s="1"/>
      <c r="I71" s="1"/>
      <c r="J71" s="1"/>
      <c r="K71" s="1"/>
      <c r="L71" s="1"/>
      <c r="M71" s="1"/>
      <c r="N71" s="1"/>
      <c r="O71" s="1"/>
      <c r="P71" s="1"/>
      <c r="Q71" s="1"/>
      <c r="R71" s="1"/>
      <c r="S71" s="1"/>
      <c r="T71" s="1"/>
      <c r="U71" s="1"/>
      <c r="V71" s="1"/>
      <c r="W71" s="1"/>
      <c r="X71" s="1"/>
      <c r="Y71" s="1"/>
      <c r="Z71" s="1"/>
    </row>
    <row r="72" spans="1:26" ht="15.75" thickBot="1" x14ac:dyDescent="0.3">
      <c r="A72" s="1"/>
      <c r="B72" s="5"/>
      <c r="C72" s="1"/>
      <c r="D72" s="1"/>
      <c r="E72" s="1"/>
      <c r="F72" s="1"/>
      <c r="G72" s="1"/>
      <c r="H72" s="1"/>
      <c r="I72" s="1"/>
      <c r="J72" s="1"/>
      <c r="K72" s="1"/>
      <c r="L72" s="1"/>
      <c r="M72" s="1"/>
      <c r="N72" s="1"/>
      <c r="O72" s="1"/>
      <c r="P72" s="1"/>
      <c r="Q72" s="1"/>
      <c r="R72" s="1"/>
      <c r="S72" s="1"/>
      <c r="T72" s="1"/>
      <c r="U72" s="1"/>
      <c r="V72" s="1"/>
      <c r="W72" s="1"/>
      <c r="X72" s="1"/>
      <c r="Y72" s="1"/>
      <c r="Z72" s="1"/>
    </row>
    <row r="73" spans="1:26" ht="15.75" thickBot="1" x14ac:dyDescent="0.3">
      <c r="A73" s="1"/>
      <c r="B73" s="5"/>
      <c r="C73" s="1"/>
      <c r="D73" s="1"/>
      <c r="E73" s="1"/>
      <c r="F73" s="1"/>
      <c r="G73" s="1"/>
      <c r="H73" s="1"/>
      <c r="I73" s="1"/>
      <c r="J73" s="1"/>
      <c r="K73" s="1"/>
      <c r="L73" s="1"/>
      <c r="M73" s="1"/>
      <c r="N73" s="1"/>
      <c r="O73" s="1"/>
      <c r="P73" s="1"/>
      <c r="Q73" s="1"/>
      <c r="R73" s="1"/>
      <c r="S73" s="1"/>
      <c r="T73" s="1"/>
      <c r="U73" s="1"/>
      <c r="V73" s="1"/>
      <c r="W73" s="1"/>
      <c r="X73" s="1"/>
      <c r="Y73" s="1"/>
      <c r="Z73" s="1"/>
    </row>
    <row r="74" spans="1:26" ht="15.75" thickBot="1" x14ac:dyDescent="0.3">
      <c r="A74" s="1"/>
      <c r="B74" s="5"/>
      <c r="C74" s="1"/>
      <c r="D74" s="1"/>
      <c r="E74" s="1"/>
      <c r="F74" s="1"/>
      <c r="G74" s="1"/>
      <c r="H74" s="1"/>
      <c r="I74" s="1"/>
      <c r="J74" s="1"/>
      <c r="K74" s="1"/>
      <c r="L74" s="1"/>
      <c r="M74" s="1"/>
      <c r="N74" s="1"/>
      <c r="O74" s="1"/>
      <c r="P74" s="1"/>
      <c r="Q74" s="1"/>
      <c r="R74" s="1"/>
      <c r="S74" s="1"/>
      <c r="T74" s="1"/>
      <c r="U74" s="1"/>
      <c r="V74" s="1"/>
      <c r="W74" s="1"/>
      <c r="X74" s="1"/>
      <c r="Y74" s="1"/>
      <c r="Z74" s="1"/>
    </row>
    <row r="75" spans="1:26" ht="15.75" thickBot="1" x14ac:dyDescent="0.3">
      <c r="A75" s="1"/>
      <c r="B75" s="5"/>
      <c r="C75" s="1"/>
      <c r="D75" s="1"/>
      <c r="E75" s="1"/>
      <c r="F75" s="1"/>
      <c r="G75" s="1"/>
      <c r="H75" s="1"/>
      <c r="I75" s="1"/>
      <c r="J75" s="1"/>
      <c r="K75" s="1"/>
      <c r="L75" s="1"/>
      <c r="M75" s="1"/>
      <c r="N75" s="1"/>
      <c r="O75" s="1"/>
      <c r="P75" s="1"/>
      <c r="Q75" s="1"/>
      <c r="R75" s="1"/>
      <c r="S75" s="1"/>
      <c r="T75" s="1"/>
      <c r="U75" s="1"/>
      <c r="V75" s="1"/>
      <c r="W75" s="1"/>
      <c r="X75" s="1"/>
      <c r="Y75" s="1"/>
      <c r="Z75" s="1"/>
    </row>
    <row r="76" spans="1:26" ht="15.75" thickBot="1" x14ac:dyDescent="0.3">
      <c r="A76" s="1"/>
      <c r="B76" s="5"/>
      <c r="C76" s="1"/>
      <c r="D76" s="1"/>
      <c r="E76" s="1"/>
      <c r="F76" s="1"/>
      <c r="G76" s="1"/>
      <c r="H76" s="1"/>
      <c r="I76" s="1"/>
      <c r="J76" s="1"/>
      <c r="K76" s="1"/>
      <c r="L76" s="1"/>
      <c r="M76" s="1"/>
      <c r="N76" s="1"/>
      <c r="O76" s="1"/>
      <c r="P76" s="1"/>
      <c r="Q76" s="1"/>
      <c r="R76" s="1"/>
      <c r="S76" s="1"/>
      <c r="T76" s="1"/>
      <c r="U76" s="1"/>
      <c r="V76" s="1"/>
      <c r="W76" s="1"/>
      <c r="X76" s="1"/>
      <c r="Y76" s="1"/>
      <c r="Z76" s="1"/>
    </row>
    <row r="77" spans="1:26" ht="15.75" thickBot="1" x14ac:dyDescent="0.3">
      <c r="A77" s="1"/>
      <c r="B77" s="5"/>
      <c r="C77" s="1"/>
      <c r="D77" s="1"/>
      <c r="E77" s="1"/>
      <c r="F77" s="1"/>
      <c r="G77" s="1"/>
      <c r="H77" s="1"/>
      <c r="I77" s="1"/>
      <c r="J77" s="1"/>
      <c r="K77" s="1"/>
      <c r="L77" s="1"/>
      <c r="M77" s="1"/>
      <c r="N77" s="1"/>
      <c r="O77" s="1"/>
      <c r="P77" s="1"/>
      <c r="Q77" s="1"/>
      <c r="R77" s="1"/>
      <c r="S77" s="1"/>
      <c r="T77" s="1"/>
      <c r="U77" s="1"/>
      <c r="V77" s="1"/>
      <c r="W77" s="1"/>
      <c r="X77" s="1"/>
      <c r="Y77" s="1"/>
      <c r="Z77" s="1"/>
    </row>
    <row r="78" spans="1:26" ht="15.75" thickBot="1" x14ac:dyDescent="0.3">
      <c r="A78" s="1"/>
      <c r="B78" s="5"/>
      <c r="C78" s="1"/>
      <c r="D78" s="1"/>
      <c r="E78" s="1"/>
      <c r="F78" s="1"/>
      <c r="G78" s="1"/>
      <c r="H78" s="1"/>
      <c r="I78" s="1"/>
      <c r="J78" s="1"/>
      <c r="K78" s="1"/>
      <c r="L78" s="1"/>
      <c r="M78" s="1"/>
      <c r="N78" s="1"/>
      <c r="O78" s="1"/>
      <c r="P78" s="1"/>
      <c r="Q78" s="1"/>
      <c r="R78" s="1"/>
      <c r="S78" s="1"/>
      <c r="T78" s="1"/>
      <c r="U78" s="1"/>
      <c r="V78" s="1"/>
      <c r="W78" s="1"/>
      <c r="X78" s="1"/>
      <c r="Y78" s="1"/>
      <c r="Z78" s="1"/>
    </row>
    <row r="79" spans="1:26" ht="15.75" thickBot="1" x14ac:dyDescent="0.3">
      <c r="A79" s="1"/>
      <c r="B79" s="5"/>
      <c r="C79" s="1"/>
      <c r="D79" s="1"/>
      <c r="E79" s="1"/>
      <c r="F79" s="1"/>
      <c r="G79" s="1"/>
      <c r="H79" s="1"/>
      <c r="I79" s="1"/>
      <c r="J79" s="1"/>
      <c r="K79" s="1"/>
      <c r="L79" s="1"/>
      <c r="M79" s="1"/>
      <c r="N79" s="1"/>
      <c r="O79" s="1"/>
      <c r="P79" s="1"/>
      <c r="Q79" s="1"/>
      <c r="R79" s="1"/>
      <c r="S79" s="1"/>
      <c r="T79" s="1"/>
      <c r="U79" s="1"/>
      <c r="V79" s="1"/>
      <c r="W79" s="1"/>
      <c r="X79" s="1"/>
      <c r="Y79" s="1"/>
      <c r="Z79" s="1"/>
    </row>
    <row r="80" spans="1:26" ht="15.75" thickBot="1" x14ac:dyDescent="0.3">
      <c r="A80" s="1"/>
      <c r="B80" s="5"/>
      <c r="C80" s="1"/>
      <c r="D80" s="1"/>
      <c r="E80" s="1"/>
      <c r="F80" s="1"/>
      <c r="G80" s="1"/>
      <c r="H80" s="1"/>
      <c r="I80" s="1"/>
      <c r="J80" s="1"/>
      <c r="K80" s="1"/>
      <c r="L80" s="1"/>
      <c r="M80" s="1"/>
      <c r="N80" s="1"/>
      <c r="O80" s="1"/>
      <c r="P80" s="1"/>
      <c r="Q80" s="1"/>
      <c r="R80" s="1"/>
      <c r="S80" s="1"/>
      <c r="T80" s="1"/>
      <c r="U80" s="1"/>
      <c r="V80" s="1"/>
      <c r="W80" s="1"/>
      <c r="X80" s="1"/>
      <c r="Y80" s="1"/>
      <c r="Z80" s="1"/>
    </row>
    <row r="81" spans="1:26" ht="15.75" thickBot="1" x14ac:dyDescent="0.3">
      <c r="A81" s="1"/>
      <c r="B81" s="5"/>
      <c r="C81" s="1"/>
      <c r="D81" s="1"/>
      <c r="E81" s="1"/>
      <c r="F81" s="1"/>
      <c r="G81" s="1"/>
      <c r="H81" s="1"/>
      <c r="I81" s="1"/>
      <c r="J81" s="1"/>
      <c r="K81" s="1"/>
      <c r="L81" s="1"/>
      <c r="M81" s="1"/>
      <c r="N81" s="1"/>
      <c r="O81" s="1"/>
      <c r="P81" s="1"/>
      <c r="Q81" s="1"/>
      <c r="R81" s="1"/>
      <c r="S81" s="1"/>
      <c r="T81" s="1"/>
      <c r="U81" s="1"/>
      <c r="V81" s="1"/>
      <c r="W81" s="1"/>
      <c r="X81" s="1"/>
      <c r="Y81" s="1"/>
      <c r="Z81" s="1"/>
    </row>
    <row r="82" spans="1:26" ht="15.75" thickBot="1" x14ac:dyDescent="0.3">
      <c r="A82" s="1"/>
      <c r="B82" s="5"/>
      <c r="C82" s="1"/>
      <c r="D82" s="1"/>
      <c r="E82" s="1"/>
      <c r="F82" s="1"/>
      <c r="G82" s="1"/>
      <c r="H82" s="1"/>
      <c r="I82" s="1"/>
      <c r="J82" s="1"/>
      <c r="K82" s="1"/>
      <c r="L82" s="1"/>
      <c r="M82" s="1"/>
      <c r="N82" s="1"/>
      <c r="O82" s="1"/>
      <c r="P82" s="1"/>
      <c r="Q82" s="1"/>
      <c r="R82" s="1"/>
      <c r="S82" s="1"/>
      <c r="T82" s="1"/>
      <c r="U82" s="1"/>
      <c r="V82" s="1"/>
      <c r="W82" s="1"/>
      <c r="X82" s="1"/>
      <c r="Y82" s="1"/>
      <c r="Z82" s="1"/>
    </row>
    <row r="83" spans="1:26" ht="15.75" thickBot="1" x14ac:dyDescent="0.3">
      <c r="A83" s="1"/>
      <c r="B83" s="5"/>
      <c r="C83" s="1"/>
      <c r="D83" s="1"/>
      <c r="E83" s="1"/>
      <c r="F83" s="1"/>
      <c r="G83" s="1"/>
      <c r="H83" s="1"/>
      <c r="I83" s="1"/>
      <c r="J83" s="1"/>
      <c r="K83" s="1"/>
      <c r="L83" s="1"/>
      <c r="M83" s="1"/>
      <c r="N83" s="1"/>
      <c r="O83" s="1"/>
      <c r="P83" s="1"/>
      <c r="Q83" s="1"/>
      <c r="R83" s="1"/>
      <c r="S83" s="1"/>
      <c r="T83" s="1"/>
      <c r="U83" s="1"/>
      <c r="V83" s="1"/>
      <c r="W83" s="1"/>
      <c r="X83" s="1"/>
      <c r="Y83" s="1"/>
      <c r="Z83" s="1"/>
    </row>
    <row r="84" spans="1:26" ht="15.75" thickBot="1" x14ac:dyDescent="0.3">
      <c r="A84" s="1"/>
      <c r="B84" s="5"/>
      <c r="C84" s="1"/>
      <c r="D84" s="1"/>
      <c r="E84" s="1"/>
      <c r="F84" s="1"/>
      <c r="G84" s="1"/>
      <c r="H84" s="1"/>
      <c r="I84" s="1"/>
      <c r="J84" s="1"/>
      <c r="K84" s="1"/>
      <c r="L84" s="1"/>
      <c r="M84" s="1"/>
      <c r="N84" s="1"/>
      <c r="O84" s="1"/>
      <c r="P84" s="1"/>
      <c r="Q84" s="1"/>
      <c r="R84" s="1"/>
      <c r="S84" s="1"/>
      <c r="T84" s="1"/>
      <c r="U84" s="1"/>
      <c r="V84" s="1"/>
      <c r="W84" s="1"/>
      <c r="X84" s="1"/>
      <c r="Y84" s="1"/>
      <c r="Z84" s="1"/>
    </row>
    <row r="85" spans="1:26" ht="15.75" thickBot="1" x14ac:dyDescent="0.3">
      <c r="A85" s="1"/>
      <c r="B85" s="5"/>
      <c r="C85" s="1"/>
      <c r="D85" s="1"/>
      <c r="E85" s="1"/>
      <c r="F85" s="1"/>
      <c r="G85" s="1"/>
      <c r="H85" s="1"/>
      <c r="I85" s="1"/>
      <c r="J85" s="1"/>
      <c r="K85" s="1"/>
      <c r="L85" s="1"/>
      <c r="M85" s="1"/>
      <c r="N85" s="1"/>
      <c r="O85" s="1"/>
      <c r="P85" s="1"/>
      <c r="Q85" s="1"/>
      <c r="R85" s="1"/>
      <c r="S85" s="1"/>
      <c r="T85" s="1"/>
      <c r="U85" s="1"/>
      <c r="V85" s="1"/>
      <c r="W85" s="1"/>
      <c r="X85" s="1"/>
      <c r="Y85" s="1"/>
      <c r="Z85" s="1"/>
    </row>
    <row r="86" spans="1:26" ht="15.75" thickBot="1" x14ac:dyDescent="0.3">
      <c r="A86" s="1"/>
      <c r="B86" s="5"/>
      <c r="C86" s="1"/>
      <c r="D86" s="1"/>
      <c r="E86" s="1"/>
      <c r="F86" s="1"/>
      <c r="G86" s="1"/>
      <c r="H86" s="1"/>
      <c r="I86" s="1"/>
      <c r="J86" s="1"/>
      <c r="K86" s="1"/>
      <c r="L86" s="1"/>
      <c r="M86" s="1"/>
      <c r="N86" s="1"/>
      <c r="O86" s="1"/>
      <c r="P86" s="1"/>
      <c r="Q86" s="1"/>
      <c r="R86" s="1"/>
      <c r="S86" s="1"/>
      <c r="T86" s="1"/>
      <c r="U86" s="1"/>
      <c r="V86" s="1"/>
      <c r="W86" s="1"/>
      <c r="X86" s="1"/>
      <c r="Y86" s="1"/>
      <c r="Z86" s="1"/>
    </row>
    <row r="87" spans="1:26" ht="15.75" thickBot="1" x14ac:dyDescent="0.3">
      <c r="A87" s="1"/>
      <c r="B87" s="5"/>
      <c r="C87" s="1"/>
      <c r="D87" s="1"/>
      <c r="E87" s="1"/>
      <c r="F87" s="1"/>
      <c r="G87" s="1"/>
      <c r="H87" s="1"/>
      <c r="I87" s="1"/>
      <c r="J87" s="1"/>
      <c r="K87" s="1"/>
      <c r="L87" s="1"/>
      <c r="M87" s="1"/>
      <c r="N87" s="1"/>
      <c r="O87" s="1"/>
      <c r="P87" s="1"/>
      <c r="Q87" s="1"/>
      <c r="R87" s="1"/>
      <c r="S87" s="1"/>
      <c r="T87" s="1"/>
      <c r="U87" s="1"/>
      <c r="V87" s="1"/>
      <c r="W87" s="1"/>
      <c r="X87" s="1"/>
      <c r="Y87" s="1"/>
      <c r="Z87" s="1"/>
    </row>
    <row r="88" spans="1:26" ht="15.75" thickBot="1" x14ac:dyDescent="0.3">
      <c r="A88" s="1"/>
      <c r="B88" s="5"/>
      <c r="C88" s="1"/>
      <c r="D88" s="1"/>
      <c r="E88" s="1"/>
      <c r="F88" s="1"/>
      <c r="G88" s="1"/>
      <c r="H88" s="1"/>
      <c r="I88" s="1"/>
      <c r="J88" s="1"/>
      <c r="K88" s="1"/>
      <c r="L88" s="1"/>
      <c r="M88" s="1"/>
      <c r="N88" s="1"/>
      <c r="O88" s="1"/>
      <c r="P88" s="1"/>
      <c r="Q88" s="1"/>
      <c r="R88" s="1"/>
      <c r="S88" s="1"/>
      <c r="T88" s="1"/>
      <c r="U88" s="1"/>
      <c r="V88" s="1"/>
      <c r="W88" s="1"/>
      <c r="X88" s="1"/>
      <c r="Y88" s="1"/>
      <c r="Z88" s="1"/>
    </row>
    <row r="89" spans="1:26" ht="15.75" thickBot="1" x14ac:dyDescent="0.3">
      <c r="A89" s="1"/>
      <c r="B89" s="5"/>
      <c r="C89" s="1"/>
      <c r="D89" s="1"/>
      <c r="E89" s="1"/>
      <c r="F89" s="1"/>
      <c r="G89" s="1"/>
      <c r="H89" s="1"/>
      <c r="I89" s="1"/>
      <c r="J89" s="1"/>
      <c r="K89" s="1"/>
      <c r="L89" s="1"/>
      <c r="M89" s="1"/>
      <c r="N89" s="1"/>
      <c r="O89" s="1"/>
      <c r="P89" s="1"/>
      <c r="Q89" s="1"/>
      <c r="R89" s="1"/>
      <c r="S89" s="1"/>
      <c r="T89" s="1"/>
      <c r="U89" s="1"/>
      <c r="V89" s="1"/>
      <c r="W89" s="1"/>
      <c r="X89" s="1"/>
      <c r="Y89" s="1"/>
      <c r="Z89" s="1"/>
    </row>
    <row r="90" spans="1:26" ht="15.75" thickBot="1" x14ac:dyDescent="0.3">
      <c r="A90" s="1"/>
      <c r="B90" s="5"/>
      <c r="C90" s="1"/>
      <c r="D90" s="1"/>
      <c r="E90" s="1"/>
      <c r="F90" s="1"/>
      <c r="G90" s="1"/>
      <c r="H90" s="1"/>
      <c r="I90" s="1"/>
      <c r="J90" s="1"/>
      <c r="K90" s="1"/>
      <c r="L90" s="1"/>
      <c r="M90" s="1"/>
      <c r="N90" s="1"/>
      <c r="O90" s="1"/>
      <c r="P90" s="1"/>
      <c r="Q90" s="1"/>
      <c r="R90" s="1"/>
      <c r="S90" s="1"/>
      <c r="T90" s="1"/>
      <c r="U90" s="1"/>
      <c r="V90" s="1"/>
      <c r="W90" s="1"/>
      <c r="X90" s="1"/>
      <c r="Y90" s="1"/>
      <c r="Z90" s="1"/>
    </row>
    <row r="91" spans="1:26" ht="15.75" thickBot="1" x14ac:dyDescent="0.3">
      <c r="A91" s="1"/>
      <c r="B91" s="5"/>
      <c r="C91" s="1"/>
      <c r="D91" s="1"/>
      <c r="E91" s="1"/>
      <c r="F91" s="1"/>
      <c r="G91" s="1"/>
      <c r="H91" s="1"/>
      <c r="I91" s="1"/>
      <c r="J91" s="1"/>
      <c r="K91" s="1"/>
      <c r="L91" s="1"/>
      <c r="M91" s="1"/>
      <c r="N91" s="1"/>
      <c r="O91" s="1"/>
      <c r="P91" s="1"/>
      <c r="Q91" s="1"/>
      <c r="R91" s="1"/>
      <c r="S91" s="1"/>
      <c r="T91" s="1"/>
      <c r="U91" s="1"/>
      <c r="V91" s="1"/>
      <c r="W91" s="1"/>
      <c r="X91" s="1"/>
      <c r="Y91" s="1"/>
      <c r="Z91" s="1"/>
    </row>
    <row r="92" spans="1:26" ht="15.75" thickBot="1" x14ac:dyDescent="0.3">
      <c r="A92" s="1"/>
      <c r="B92" s="5"/>
      <c r="C92" s="1"/>
      <c r="D92" s="1"/>
      <c r="E92" s="1"/>
      <c r="F92" s="1"/>
      <c r="G92" s="1"/>
      <c r="H92" s="1"/>
      <c r="I92" s="1"/>
      <c r="J92" s="1"/>
      <c r="K92" s="1"/>
      <c r="L92" s="1"/>
      <c r="M92" s="1"/>
      <c r="N92" s="1"/>
      <c r="O92" s="1"/>
      <c r="P92" s="1"/>
      <c r="Q92" s="1"/>
      <c r="R92" s="1"/>
      <c r="S92" s="1"/>
      <c r="T92" s="1"/>
      <c r="U92" s="1"/>
      <c r="V92" s="1"/>
      <c r="W92" s="1"/>
      <c r="X92" s="1"/>
      <c r="Y92" s="1"/>
      <c r="Z92" s="1"/>
    </row>
    <row r="93" spans="1:26" ht="15.75" thickBot="1" x14ac:dyDescent="0.3">
      <c r="A93" s="1"/>
      <c r="B93" s="5"/>
      <c r="C93" s="1"/>
      <c r="D93" s="1"/>
      <c r="E93" s="1"/>
      <c r="F93" s="1"/>
      <c r="G93" s="1"/>
      <c r="H93" s="1"/>
      <c r="I93" s="1"/>
      <c r="J93" s="1"/>
      <c r="K93" s="1"/>
      <c r="L93" s="1"/>
      <c r="M93" s="1"/>
      <c r="N93" s="1"/>
      <c r="O93" s="1"/>
      <c r="P93" s="1"/>
      <c r="Q93" s="1"/>
      <c r="R93" s="1"/>
      <c r="S93" s="1"/>
      <c r="T93" s="1"/>
      <c r="U93" s="1"/>
      <c r="V93" s="1"/>
      <c r="W93" s="1"/>
      <c r="X93" s="1"/>
      <c r="Y93" s="1"/>
      <c r="Z93" s="1"/>
    </row>
    <row r="94" spans="1:26" ht="15.75" thickBot="1" x14ac:dyDescent="0.3">
      <c r="A94" s="1"/>
      <c r="B94" s="5"/>
      <c r="C94" s="1"/>
      <c r="D94" s="1"/>
      <c r="E94" s="1"/>
      <c r="F94" s="1"/>
      <c r="G94" s="1"/>
      <c r="H94" s="1"/>
      <c r="I94" s="1"/>
      <c r="J94" s="1"/>
      <c r="K94" s="1"/>
      <c r="L94" s="1"/>
      <c r="M94" s="1"/>
      <c r="N94" s="1"/>
      <c r="O94" s="1"/>
      <c r="P94" s="1"/>
      <c r="Q94" s="1"/>
      <c r="R94" s="1"/>
      <c r="S94" s="1"/>
      <c r="T94" s="1"/>
      <c r="U94" s="1"/>
      <c r="V94" s="1"/>
      <c r="W94" s="1"/>
      <c r="X94" s="1"/>
      <c r="Y94" s="1"/>
      <c r="Z94" s="1"/>
    </row>
    <row r="95" spans="1:26" ht="15.75" thickBot="1" x14ac:dyDescent="0.3">
      <c r="A95" s="1"/>
      <c r="B95" s="5"/>
      <c r="C95" s="1"/>
      <c r="D95" s="1"/>
      <c r="E95" s="1"/>
      <c r="F95" s="1"/>
      <c r="G95" s="1"/>
      <c r="H95" s="1"/>
      <c r="I95" s="1"/>
      <c r="J95" s="1"/>
      <c r="K95" s="1"/>
      <c r="L95" s="1"/>
      <c r="M95" s="1"/>
      <c r="N95" s="1"/>
      <c r="O95" s="1"/>
      <c r="P95" s="1"/>
      <c r="Q95" s="1"/>
      <c r="R95" s="1"/>
      <c r="S95" s="1"/>
      <c r="T95" s="1"/>
      <c r="U95" s="1"/>
      <c r="V95" s="1"/>
      <c r="W95" s="1"/>
      <c r="X95" s="1"/>
      <c r="Y95" s="1"/>
      <c r="Z95" s="1"/>
    </row>
    <row r="96" spans="1:26" ht="15.75" thickBot="1" x14ac:dyDescent="0.3">
      <c r="A96" s="1"/>
      <c r="B96" s="5"/>
      <c r="C96" s="1"/>
      <c r="D96" s="1"/>
      <c r="E96" s="1"/>
      <c r="F96" s="1"/>
      <c r="G96" s="1"/>
      <c r="H96" s="1"/>
      <c r="I96" s="1"/>
      <c r="J96" s="1"/>
      <c r="K96" s="1"/>
      <c r="L96" s="1"/>
      <c r="M96" s="1"/>
      <c r="N96" s="1"/>
      <c r="O96" s="1"/>
      <c r="P96" s="1"/>
      <c r="Q96" s="1"/>
      <c r="R96" s="1"/>
      <c r="S96" s="1"/>
      <c r="T96" s="1"/>
      <c r="U96" s="1"/>
      <c r="V96" s="1"/>
      <c r="W96" s="1"/>
      <c r="X96" s="1"/>
      <c r="Y96" s="1"/>
      <c r="Z96" s="1"/>
    </row>
    <row r="97" spans="1:26" ht="15.75" thickBot="1" x14ac:dyDescent="0.3">
      <c r="A97" s="1"/>
      <c r="B97" s="5"/>
      <c r="C97" s="1"/>
      <c r="D97" s="1"/>
      <c r="E97" s="1"/>
      <c r="F97" s="1"/>
      <c r="G97" s="1"/>
      <c r="H97" s="1"/>
      <c r="I97" s="1"/>
      <c r="J97" s="1"/>
      <c r="K97" s="1"/>
      <c r="L97" s="1"/>
      <c r="M97" s="1"/>
      <c r="N97" s="1"/>
      <c r="O97" s="1"/>
      <c r="P97" s="1"/>
      <c r="Q97" s="1"/>
      <c r="R97" s="1"/>
      <c r="S97" s="1"/>
      <c r="T97" s="1"/>
      <c r="U97" s="1"/>
      <c r="V97" s="1"/>
      <c r="W97" s="1"/>
      <c r="X97" s="1"/>
      <c r="Y97" s="1"/>
      <c r="Z97" s="1"/>
    </row>
    <row r="98" spans="1:26" ht="15.75" thickBot="1" x14ac:dyDescent="0.3">
      <c r="A98" s="1"/>
      <c r="B98" s="5"/>
      <c r="C98" s="1"/>
      <c r="D98" s="1"/>
      <c r="E98" s="1"/>
      <c r="F98" s="1"/>
      <c r="G98" s="1"/>
      <c r="H98" s="1"/>
      <c r="I98" s="1"/>
      <c r="J98" s="1"/>
      <c r="K98" s="1"/>
      <c r="L98" s="1"/>
      <c r="M98" s="1"/>
      <c r="N98" s="1"/>
      <c r="O98" s="1"/>
      <c r="P98" s="1"/>
      <c r="Q98" s="1"/>
      <c r="R98" s="1"/>
      <c r="S98" s="1"/>
      <c r="T98" s="1"/>
      <c r="U98" s="1"/>
      <c r="V98" s="1"/>
      <c r="W98" s="1"/>
      <c r="X98" s="1"/>
      <c r="Y98" s="1"/>
      <c r="Z98" s="1"/>
    </row>
    <row r="99" spans="1:26" ht="15.75" thickBot="1" x14ac:dyDescent="0.3">
      <c r="A99" s="1"/>
      <c r="B99" s="5"/>
      <c r="C99" s="1"/>
      <c r="D99" s="1"/>
      <c r="E99" s="1"/>
      <c r="F99" s="1"/>
      <c r="G99" s="1"/>
      <c r="H99" s="1"/>
      <c r="I99" s="1"/>
      <c r="J99" s="1"/>
      <c r="K99" s="1"/>
      <c r="L99" s="1"/>
      <c r="M99" s="1"/>
      <c r="N99" s="1"/>
      <c r="O99" s="1"/>
      <c r="P99" s="1"/>
      <c r="Q99" s="1"/>
      <c r="R99" s="1"/>
      <c r="S99" s="1"/>
      <c r="T99" s="1"/>
      <c r="U99" s="1"/>
      <c r="V99" s="1"/>
      <c r="W99" s="1"/>
      <c r="X99" s="1"/>
      <c r="Y99" s="1"/>
      <c r="Z99" s="1"/>
    </row>
    <row r="100" spans="1:26" ht="15.75" thickBot="1" x14ac:dyDescent="0.3">
      <c r="A100" s="1"/>
      <c r="B100" s="5"/>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thickBot="1" x14ac:dyDescent="0.3">
      <c r="A101" s="1"/>
      <c r="B101" s="5"/>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thickBot="1" x14ac:dyDescent="0.3">
      <c r="A102" s="1"/>
      <c r="B102" s="5"/>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thickBot="1" x14ac:dyDescent="0.3">
      <c r="A103" s="1"/>
      <c r="B103" s="5"/>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thickBot="1" x14ac:dyDescent="0.3">
      <c r="A104" s="1"/>
      <c r="B104" s="5"/>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thickBot="1" x14ac:dyDescent="0.3">
      <c r="A105" s="1"/>
      <c r="B105" s="5"/>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thickBot="1" x14ac:dyDescent="0.3">
      <c r="A106" s="1"/>
      <c r="B106" s="5"/>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thickBot="1" x14ac:dyDescent="0.3">
      <c r="A107" s="1"/>
      <c r="B107" s="5"/>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thickBot="1" x14ac:dyDescent="0.3">
      <c r="A108" s="1"/>
      <c r="B108" s="5"/>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thickBot="1" x14ac:dyDescent="0.3">
      <c r="A109" s="1"/>
      <c r="B109" s="5"/>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thickBot="1" x14ac:dyDescent="0.3">
      <c r="A110" s="1"/>
      <c r="B110" s="5"/>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thickBot="1" x14ac:dyDescent="0.3">
      <c r="A111" s="1"/>
      <c r="B111" s="5"/>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thickBot="1" x14ac:dyDescent="0.3">
      <c r="A112" s="1"/>
      <c r="B112" s="5"/>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thickBot="1" x14ac:dyDescent="0.3">
      <c r="A113" s="1"/>
      <c r="B113" s="5"/>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thickBot="1" x14ac:dyDescent="0.3">
      <c r="A114" s="1"/>
      <c r="B114" s="5"/>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thickBot="1" x14ac:dyDescent="0.3">
      <c r="A115" s="1"/>
      <c r="B115" s="5"/>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thickBot="1" x14ac:dyDescent="0.3">
      <c r="A116" s="1"/>
      <c r="B116" s="5"/>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thickBot="1" x14ac:dyDescent="0.3">
      <c r="A117" s="1"/>
      <c r="B117" s="5"/>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thickBot="1" x14ac:dyDescent="0.3">
      <c r="A118" s="1"/>
      <c r="B118" s="5"/>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thickBot="1" x14ac:dyDescent="0.3">
      <c r="A119" s="1"/>
      <c r="B119" s="5"/>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thickBot="1" x14ac:dyDescent="0.3">
      <c r="A120" s="1"/>
      <c r="B120" s="5"/>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thickBot="1" x14ac:dyDescent="0.3">
      <c r="A121" s="1"/>
      <c r="B121" s="5"/>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thickBot="1" x14ac:dyDescent="0.3">
      <c r="A122" s="1"/>
      <c r="B122" s="5"/>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thickBot="1" x14ac:dyDescent="0.3">
      <c r="A123" s="1"/>
      <c r="B123" s="5"/>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thickBot="1" x14ac:dyDescent="0.3">
      <c r="A124" s="1"/>
      <c r="B124" s="5"/>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thickBot="1" x14ac:dyDescent="0.3">
      <c r="A125" s="1"/>
      <c r="B125" s="5"/>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thickBot="1" x14ac:dyDescent="0.3">
      <c r="A126" s="1"/>
      <c r="B126" s="5"/>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thickBot="1" x14ac:dyDescent="0.3">
      <c r="A127" s="1"/>
      <c r="B127" s="5"/>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thickBot="1" x14ac:dyDescent="0.3">
      <c r="A128" s="1"/>
      <c r="B128" s="5"/>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thickBot="1" x14ac:dyDescent="0.3">
      <c r="A129" s="1"/>
      <c r="B129" s="5"/>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thickBot="1" x14ac:dyDescent="0.3">
      <c r="A130" s="1"/>
      <c r="B130" s="5"/>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thickBot="1" x14ac:dyDescent="0.3">
      <c r="A131" s="1"/>
      <c r="B131" s="5"/>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thickBot="1" x14ac:dyDescent="0.3">
      <c r="A132" s="1"/>
      <c r="B132" s="5"/>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thickBot="1" x14ac:dyDescent="0.3">
      <c r="A133" s="1"/>
      <c r="B133" s="5"/>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thickBot="1" x14ac:dyDescent="0.3">
      <c r="A134" s="1"/>
      <c r="B134" s="5"/>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thickBot="1" x14ac:dyDescent="0.3">
      <c r="A135" s="1"/>
      <c r="B135" s="5"/>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thickBot="1" x14ac:dyDescent="0.3">
      <c r="A136" s="1"/>
      <c r="B136" s="5"/>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thickBot="1" x14ac:dyDescent="0.3">
      <c r="A137" s="1"/>
      <c r="B137" s="5"/>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thickBot="1" x14ac:dyDescent="0.3">
      <c r="A138" s="1"/>
      <c r="B138" s="5"/>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thickBot="1" x14ac:dyDescent="0.3">
      <c r="A139" s="1"/>
      <c r="B139" s="5"/>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thickBot="1" x14ac:dyDescent="0.3">
      <c r="A140" s="1"/>
      <c r="B140" s="5"/>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thickBot="1" x14ac:dyDescent="0.3">
      <c r="A141" s="1"/>
      <c r="B141" s="5"/>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thickBot="1" x14ac:dyDescent="0.3">
      <c r="A142" s="1"/>
      <c r="B142" s="5"/>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thickBot="1" x14ac:dyDescent="0.3">
      <c r="A143" s="1"/>
      <c r="B143" s="5"/>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thickBot="1" x14ac:dyDescent="0.3">
      <c r="A144" s="1"/>
      <c r="B144" s="5"/>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thickBot="1" x14ac:dyDescent="0.3">
      <c r="A145" s="1"/>
      <c r="B145" s="5"/>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thickBot="1" x14ac:dyDescent="0.3">
      <c r="A146" s="1"/>
      <c r="B146" s="5"/>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thickBot="1" x14ac:dyDescent="0.3">
      <c r="A147" s="1"/>
      <c r="B147" s="5"/>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thickBot="1" x14ac:dyDescent="0.3">
      <c r="A148" s="1"/>
      <c r="B148" s="5"/>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thickBot="1" x14ac:dyDescent="0.3">
      <c r="A149" s="1"/>
      <c r="B149" s="5"/>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thickBot="1" x14ac:dyDescent="0.3">
      <c r="A150" s="1"/>
      <c r="B150" s="5"/>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thickBot="1" x14ac:dyDescent="0.3">
      <c r="A151" s="1"/>
      <c r="B151" s="5"/>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thickBot="1" x14ac:dyDescent="0.3">
      <c r="A152" s="1"/>
      <c r="B152" s="5"/>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thickBot="1" x14ac:dyDescent="0.3">
      <c r="A153" s="1"/>
      <c r="B153" s="5"/>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thickBot="1" x14ac:dyDescent="0.3">
      <c r="A154" s="1"/>
      <c r="B154" s="5"/>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thickBot="1" x14ac:dyDescent="0.3">
      <c r="A155" s="1"/>
      <c r="B155" s="5"/>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thickBot="1" x14ac:dyDescent="0.3">
      <c r="A156" s="1"/>
      <c r="B156" s="5"/>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thickBot="1" x14ac:dyDescent="0.3">
      <c r="A157" s="1"/>
      <c r="B157" s="5"/>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thickBot="1" x14ac:dyDescent="0.3">
      <c r="A158" s="1"/>
      <c r="B158" s="5"/>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thickBot="1" x14ac:dyDescent="0.3">
      <c r="A159" s="1"/>
      <c r="B159" s="5"/>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thickBot="1" x14ac:dyDescent="0.3">
      <c r="A160" s="1"/>
      <c r="B160" s="5"/>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thickBot="1" x14ac:dyDescent="0.3">
      <c r="A161" s="1"/>
      <c r="B161" s="5"/>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thickBot="1" x14ac:dyDescent="0.3">
      <c r="A162" s="1"/>
      <c r="B162" s="5"/>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thickBot="1" x14ac:dyDescent="0.3">
      <c r="A163" s="1"/>
      <c r="B163" s="5"/>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thickBot="1" x14ac:dyDescent="0.3">
      <c r="A164" s="1"/>
      <c r="B164" s="5"/>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thickBot="1" x14ac:dyDescent="0.3">
      <c r="A165" s="1"/>
      <c r="B165" s="5"/>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thickBot="1" x14ac:dyDescent="0.3">
      <c r="A166" s="1"/>
      <c r="B166" s="5"/>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thickBot="1" x14ac:dyDescent="0.3">
      <c r="A167" s="1"/>
      <c r="B167" s="5"/>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thickBot="1" x14ac:dyDescent="0.3">
      <c r="A168" s="1"/>
      <c r="B168" s="5"/>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thickBot="1" x14ac:dyDescent="0.3">
      <c r="A169" s="1"/>
      <c r="B169" s="5"/>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thickBot="1" x14ac:dyDescent="0.3">
      <c r="A170" s="1"/>
      <c r="B170" s="5"/>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thickBot="1" x14ac:dyDescent="0.3">
      <c r="A171" s="1"/>
      <c r="B171" s="5"/>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thickBot="1" x14ac:dyDescent="0.3">
      <c r="A172" s="1"/>
      <c r="B172" s="5"/>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thickBot="1" x14ac:dyDescent="0.3">
      <c r="A173" s="1"/>
      <c r="B173" s="5"/>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thickBot="1" x14ac:dyDescent="0.3">
      <c r="A174" s="1"/>
      <c r="B174" s="5"/>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thickBot="1" x14ac:dyDescent="0.3">
      <c r="A175" s="1"/>
      <c r="B175" s="5"/>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thickBot="1" x14ac:dyDescent="0.3">
      <c r="A176" s="1"/>
      <c r="B176" s="5"/>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thickBot="1" x14ac:dyDescent="0.3">
      <c r="A177" s="1"/>
      <c r="B177" s="5"/>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thickBot="1" x14ac:dyDescent="0.3">
      <c r="A178" s="1"/>
      <c r="B178" s="5"/>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thickBot="1" x14ac:dyDescent="0.3">
      <c r="A179" s="1"/>
      <c r="B179" s="5"/>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thickBot="1" x14ac:dyDescent="0.3">
      <c r="A180" s="1"/>
      <c r="B180" s="5"/>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thickBot="1" x14ac:dyDescent="0.3">
      <c r="A181" s="1"/>
      <c r="B181" s="5"/>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thickBot="1" x14ac:dyDescent="0.3">
      <c r="A182" s="1"/>
      <c r="B182" s="5"/>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thickBot="1" x14ac:dyDescent="0.3">
      <c r="A183" s="1"/>
      <c r="B183" s="5"/>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thickBot="1" x14ac:dyDescent="0.3">
      <c r="A184" s="1"/>
      <c r="B184" s="5"/>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thickBot="1" x14ac:dyDescent="0.3">
      <c r="A185" s="1"/>
      <c r="B185" s="5"/>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thickBot="1" x14ac:dyDescent="0.3">
      <c r="A186" s="1"/>
      <c r="B186" s="5"/>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thickBot="1" x14ac:dyDescent="0.3">
      <c r="A187" s="1"/>
      <c r="B187" s="5"/>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thickBot="1" x14ac:dyDescent="0.3">
      <c r="A188" s="1"/>
      <c r="B188" s="5"/>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thickBot="1" x14ac:dyDescent="0.3">
      <c r="A189" s="1"/>
      <c r="B189" s="5"/>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thickBot="1" x14ac:dyDescent="0.3">
      <c r="A190" s="1"/>
      <c r="B190" s="5"/>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thickBot="1" x14ac:dyDescent="0.3">
      <c r="A191" s="1"/>
      <c r="B191" s="5"/>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thickBot="1" x14ac:dyDescent="0.3">
      <c r="A192" s="1"/>
      <c r="B192" s="5"/>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thickBot="1" x14ac:dyDescent="0.3">
      <c r="A193" s="1"/>
      <c r="B193" s="5"/>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thickBot="1" x14ac:dyDescent="0.3">
      <c r="A194" s="1"/>
      <c r="B194" s="5"/>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thickBot="1" x14ac:dyDescent="0.3">
      <c r="A195" s="1"/>
      <c r="B195" s="5"/>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thickBot="1" x14ac:dyDescent="0.3">
      <c r="A196" s="1"/>
      <c r="B196" s="5"/>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thickBot="1" x14ac:dyDescent="0.3">
      <c r="A197" s="1"/>
      <c r="B197" s="5"/>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thickBot="1" x14ac:dyDescent="0.3">
      <c r="A198" s="1"/>
      <c r="B198" s="5"/>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thickBot="1" x14ac:dyDescent="0.3">
      <c r="A199" s="1"/>
      <c r="B199" s="5"/>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thickBot="1" x14ac:dyDescent="0.3">
      <c r="A200" s="1"/>
      <c r="B200" s="5"/>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thickBot="1" x14ac:dyDescent="0.3">
      <c r="A201" s="1"/>
      <c r="B201" s="5"/>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thickBot="1" x14ac:dyDescent="0.3">
      <c r="A202" s="1"/>
      <c r="B202" s="5"/>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thickBot="1" x14ac:dyDescent="0.3">
      <c r="A203" s="1"/>
      <c r="B203" s="5"/>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thickBot="1" x14ac:dyDescent="0.3">
      <c r="A204" s="1"/>
      <c r="B204" s="5"/>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thickBot="1" x14ac:dyDescent="0.3">
      <c r="A205" s="1"/>
      <c r="B205" s="5"/>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thickBot="1" x14ac:dyDescent="0.3">
      <c r="A206" s="1"/>
      <c r="B206" s="5"/>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thickBot="1" x14ac:dyDescent="0.3">
      <c r="A207" s="1"/>
      <c r="B207" s="5"/>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thickBot="1" x14ac:dyDescent="0.3">
      <c r="A208" s="1"/>
      <c r="B208" s="5"/>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thickBot="1" x14ac:dyDescent="0.3">
      <c r="A209" s="1"/>
      <c r="B209" s="5"/>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thickBot="1" x14ac:dyDescent="0.3">
      <c r="A210" s="1"/>
      <c r="B210" s="5"/>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thickBot="1" x14ac:dyDescent="0.3">
      <c r="A211" s="1"/>
      <c r="B211" s="5"/>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thickBot="1" x14ac:dyDescent="0.3">
      <c r="A212" s="1"/>
      <c r="B212" s="5"/>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thickBot="1" x14ac:dyDescent="0.3">
      <c r="A213" s="1"/>
      <c r="B213" s="5"/>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thickBot="1" x14ac:dyDescent="0.3">
      <c r="A214" s="1"/>
      <c r="B214" s="5"/>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thickBot="1" x14ac:dyDescent="0.3">
      <c r="A215" s="1"/>
      <c r="B215" s="5"/>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thickBot="1" x14ac:dyDescent="0.3">
      <c r="A216" s="1"/>
      <c r="B216" s="5"/>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thickBot="1" x14ac:dyDescent="0.3">
      <c r="A217" s="1"/>
      <c r="B217" s="5"/>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thickBot="1" x14ac:dyDescent="0.3">
      <c r="A218" s="1"/>
      <c r="B218" s="5"/>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thickBot="1" x14ac:dyDescent="0.3">
      <c r="A219" s="1"/>
      <c r="B219" s="5"/>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thickBot="1" x14ac:dyDescent="0.3">
      <c r="A220" s="1"/>
      <c r="B220" s="5"/>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thickBot="1" x14ac:dyDescent="0.3">
      <c r="A221" s="1"/>
      <c r="B221" s="5"/>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thickBot="1" x14ac:dyDescent="0.3">
      <c r="A222" s="1"/>
      <c r="B222" s="5"/>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thickBot="1" x14ac:dyDescent="0.3">
      <c r="A223" s="1"/>
      <c r="B223" s="5"/>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thickBot="1" x14ac:dyDescent="0.3">
      <c r="A224" s="1"/>
      <c r="B224" s="5"/>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thickBot="1" x14ac:dyDescent="0.3">
      <c r="A225" s="1"/>
      <c r="B225" s="5"/>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thickBot="1" x14ac:dyDescent="0.3">
      <c r="A226" s="1"/>
      <c r="B226" s="5"/>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thickBot="1" x14ac:dyDescent="0.3">
      <c r="A227" s="1"/>
      <c r="B227" s="5"/>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thickBot="1" x14ac:dyDescent="0.3">
      <c r="A228" s="1"/>
      <c r="B228" s="5"/>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thickBot="1" x14ac:dyDescent="0.3">
      <c r="A229" s="1"/>
      <c r="B229" s="5"/>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thickBot="1" x14ac:dyDescent="0.3">
      <c r="A230" s="1"/>
      <c r="B230" s="5"/>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thickBot="1" x14ac:dyDescent="0.3">
      <c r="A231" s="1"/>
      <c r="B231" s="5"/>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thickBot="1" x14ac:dyDescent="0.3">
      <c r="A232" s="1"/>
      <c r="B232" s="5"/>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thickBot="1" x14ac:dyDescent="0.3">
      <c r="A233" s="1"/>
      <c r="B233" s="5"/>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thickBot="1" x14ac:dyDescent="0.3">
      <c r="A234" s="1"/>
      <c r="B234" s="5"/>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thickBot="1" x14ac:dyDescent="0.3">
      <c r="A235" s="1"/>
      <c r="B235" s="5"/>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thickBot="1" x14ac:dyDescent="0.3">
      <c r="A236" s="1"/>
      <c r="B236" s="5"/>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thickBot="1" x14ac:dyDescent="0.3">
      <c r="A237" s="1"/>
      <c r="B237" s="5"/>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thickBot="1" x14ac:dyDescent="0.3">
      <c r="A238" s="1"/>
      <c r="B238" s="5"/>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thickBot="1" x14ac:dyDescent="0.3">
      <c r="A239" s="1"/>
      <c r="B239" s="5"/>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thickBot="1" x14ac:dyDescent="0.3">
      <c r="A240" s="1"/>
      <c r="B240" s="5"/>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thickBot="1" x14ac:dyDescent="0.3">
      <c r="A241" s="1"/>
      <c r="B241" s="5"/>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thickBot="1" x14ac:dyDescent="0.3">
      <c r="A242" s="1"/>
      <c r="B242" s="5"/>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thickBot="1" x14ac:dyDescent="0.3">
      <c r="A243" s="1"/>
      <c r="B243" s="5"/>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thickBot="1" x14ac:dyDescent="0.3">
      <c r="A244" s="1"/>
      <c r="B244" s="5"/>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thickBot="1" x14ac:dyDescent="0.3">
      <c r="A245" s="1"/>
      <c r="B245" s="5"/>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thickBot="1" x14ac:dyDescent="0.3">
      <c r="A246" s="1"/>
      <c r="B246" s="5"/>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thickBot="1" x14ac:dyDescent="0.3">
      <c r="A247" s="1"/>
      <c r="B247" s="5"/>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thickBot="1" x14ac:dyDescent="0.3">
      <c r="A248" s="1"/>
      <c r="B248" s="5"/>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thickBot="1" x14ac:dyDescent="0.3">
      <c r="A249" s="1"/>
      <c r="B249" s="5"/>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thickBot="1" x14ac:dyDescent="0.3">
      <c r="A250" s="1"/>
      <c r="B250" s="5"/>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thickBot="1" x14ac:dyDescent="0.3">
      <c r="A251" s="1"/>
      <c r="B251" s="5"/>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thickBot="1" x14ac:dyDescent="0.3">
      <c r="A252" s="1"/>
      <c r="B252" s="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thickBot="1" x14ac:dyDescent="0.3">
      <c r="A253" s="1"/>
      <c r="B253" s="5"/>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thickBot="1" x14ac:dyDescent="0.3">
      <c r="A254" s="1"/>
      <c r="B254" s="5"/>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thickBot="1" x14ac:dyDescent="0.3">
      <c r="A255" s="1"/>
      <c r="B255" s="5"/>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thickBot="1" x14ac:dyDescent="0.3">
      <c r="A256" s="1"/>
      <c r="B256" s="5"/>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thickBot="1" x14ac:dyDescent="0.3">
      <c r="A257" s="1"/>
      <c r="B257" s="5"/>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thickBot="1" x14ac:dyDescent="0.3">
      <c r="A258" s="1"/>
      <c r="B258" s="5"/>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thickBot="1" x14ac:dyDescent="0.3">
      <c r="A259" s="1"/>
      <c r="B259" s="5"/>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thickBot="1" x14ac:dyDescent="0.3">
      <c r="A260" s="1"/>
      <c r="B260" s="5"/>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thickBot="1" x14ac:dyDescent="0.3">
      <c r="A261" s="1"/>
      <c r="B261" s="5"/>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thickBot="1" x14ac:dyDescent="0.3">
      <c r="A262" s="1"/>
      <c r="B262" s="5"/>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thickBot="1" x14ac:dyDescent="0.3">
      <c r="A263" s="1"/>
      <c r="B263" s="5"/>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thickBot="1" x14ac:dyDescent="0.3">
      <c r="A264" s="1"/>
      <c r="B264" s="5"/>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thickBot="1" x14ac:dyDescent="0.3">
      <c r="A265" s="1"/>
      <c r="B265" s="5"/>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thickBot="1" x14ac:dyDescent="0.3">
      <c r="A266" s="1"/>
      <c r="B266" s="5"/>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thickBot="1" x14ac:dyDescent="0.3">
      <c r="A267" s="1"/>
      <c r="B267" s="5"/>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thickBot="1" x14ac:dyDescent="0.3">
      <c r="A268" s="1"/>
      <c r="B268" s="5"/>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thickBot="1" x14ac:dyDescent="0.3">
      <c r="A269" s="1"/>
      <c r="B269" s="5"/>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thickBot="1" x14ac:dyDescent="0.3">
      <c r="A270" s="1"/>
      <c r="B270" s="5"/>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thickBot="1" x14ac:dyDescent="0.3">
      <c r="A271" s="1"/>
      <c r="B271" s="5"/>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thickBot="1" x14ac:dyDescent="0.3">
      <c r="A272" s="1"/>
      <c r="B272" s="5"/>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thickBot="1" x14ac:dyDescent="0.3">
      <c r="A273" s="1"/>
      <c r="B273" s="5"/>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thickBot="1" x14ac:dyDescent="0.3">
      <c r="A274" s="1"/>
      <c r="B274" s="5"/>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thickBot="1" x14ac:dyDescent="0.3">
      <c r="A275" s="1"/>
      <c r="B275" s="5"/>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thickBot="1" x14ac:dyDescent="0.3">
      <c r="A276" s="1"/>
      <c r="B276" s="5"/>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thickBot="1" x14ac:dyDescent="0.3">
      <c r="A277" s="1"/>
      <c r="B277" s="5"/>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thickBot="1" x14ac:dyDescent="0.3">
      <c r="A278" s="1"/>
      <c r="B278" s="5"/>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thickBot="1" x14ac:dyDescent="0.3">
      <c r="A279" s="1"/>
      <c r="B279" s="5"/>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thickBot="1" x14ac:dyDescent="0.3">
      <c r="A280" s="1"/>
      <c r="B280" s="5"/>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thickBot="1" x14ac:dyDescent="0.3">
      <c r="A281" s="1"/>
      <c r="B281" s="5"/>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thickBot="1" x14ac:dyDescent="0.3">
      <c r="A282" s="1"/>
      <c r="B282" s="5"/>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thickBot="1" x14ac:dyDescent="0.3">
      <c r="A283" s="1"/>
      <c r="B283" s="5"/>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thickBot="1" x14ac:dyDescent="0.3">
      <c r="A284" s="1"/>
      <c r="B284" s="5"/>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thickBot="1" x14ac:dyDescent="0.3">
      <c r="A285" s="1"/>
      <c r="B285" s="5"/>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thickBot="1" x14ac:dyDescent="0.3">
      <c r="A286" s="1"/>
      <c r="B286" s="5"/>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thickBot="1" x14ac:dyDescent="0.3">
      <c r="A287" s="1"/>
      <c r="B287" s="5"/>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thickBot="1" x14ac:dyDescent="0.3">
      <c r="A288" s="1"/>
      <c r="B288" s="5"/>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thickBot="1" x14ac:dyDescent="0.3">
      <c r="A289" s="1"/>
      <c r="B289" s="5"/>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thickBot="1" x14ac:dyDescent="0.3">
      <c r="A290" s="1"/>
      <c r="B290" s="5"/>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thickBot="1" x14ac:dyDescent="0.3">
      <c r="A291" s="1"/>
      <c r="B291" s="5"/>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thickBot="1" x14ac:dyDescent="0.3">
      <c r="A292" s="1"/>
      <c r="B292" s="5"/>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thickBot="1" x14ac:dyDescent="0.3">
      <c r="A293" s="1"/>
      <c r="B293" s="5"/>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thickBot="1" x14ac:dyDescent="0.3">
      <c r="A294" s="1"/>
      <c r="B294" s="5"/>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thickBot="1" x14ac:dyDescent="0.3">
      <c r="A295" s="1"/>
      <c r="B295" s="5"/>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thickBot="1" x14ac:dyDescent="0.3">
      <c r="A296" s="1"/>
      <c r="B296" s="5"/>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thickBot="1" x14ac:dyDescent="0.3">
      <c r="A297" s="1"/>
      <c r="B297" s="5"/>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thickBot="1" x14ac:dyDescent="0.3">
      <c r="A298" s="1"/>
      <c r="B298" s="5"/>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thickBot="1" x14ac:dyDescent="0.3">
      <c r="A299" s="1"/>
      <c r="B299" s="5"/>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thickBot="1" x14ac:dyDescent="0.3">
      <c r="A300" s="1"/>
      <c r="B300" s="5"/>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thickBot="1" x14ac:dyDescent="0.3">
      <c r="A301" s="1"/>
      <c r="B301" s="5"/>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thickBot="1" x14ac:dyDescent="0.3">
      <c r="A302" s="1"/>
      <c r="B302" s="5"/>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thickBot="1" x14ac:dyDescent="0.3">
      <c r="A303" s="1"/>
      <c r="B303" s="5"/>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thickBot="1" x14ac:dyDescent="0.3">
      <c r="A304" s="1"/>
      <c r="B304" s="5"/>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thickBot="1" x14ac:dyDescent="0.3">
      <c r="A305" s="1"/>
      <c r="B305" s="5"/>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thickBot="1" x14ac:dyDescent="0.3">
      <c r="A306" s="1"/>
      <c r="B306" s="5"/>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thickBot="1" x14ac:dyDescent="0.3">
      <c r="A307" s="1"/>
      <c r="B307" s="5"/>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thickBot="1" x14ac:dyDescent="0.3">
      <c r="A308" s="1"/>
      <c r="B308" s="5"/>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thickBot="1" x14ac:dyDescent="0.3">
      <c r="A309" s="1"/>
      <c r="B309" s="5"/>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thickBot="1" x14ac:dyDescent="0.3">
      <c r="A310" s="1"/>
      <c r="B310" s="5"/>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thickBot="1" x14ac:dyDescent="0.3">
      <c r="A311" s="1"/>
      <c r="B311" s="5"/>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thickBot="1" x14ac:dyDescent="0.3">
      <c r="A312" s="1"/>
      <c r="B312" s="5"/>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thickBot="1" x14ac:dyDescent="0.3">
      <c r="A313" s="1"/>
      <c r="B313" s="5"/>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thickBot="1" x14ac:dyDescent="0.3">
      <c r="A314" s="1"/>
      <c r="B314" s="5"/>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thickBot="1" x14ac:dyDescent="0.3">
      <c r="A315" s="1"/>
      <c r="B315" s="5"/>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thickBot="1" x14ac:dyDescent="0.3">
      <c r="A316" s="1"/>
      <c r="B316" s="5"/>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thickBot="1" x14ac:dyDescent="0.3">
      <c r="A317" s="1"/>
      <c r="B317" s="5"/>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thickBot="1" x14ac:dyDescent="0.3">
      <c r="A318" s="1"/>
      <c r="B318" s="5"/>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thickBot="1" x14ac:dyDescent="0.3">
      <c r="A319" s="1"/>
      <c r="B319" s="5"/>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thickBot="1" x14ac:dyDescent="0.3">
      <c r="A320" s="1"/>
      <c r="B320" s="5"/>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thickBot="1" x14ac:dyDescent="0.3">
      <c r="A321" s="1"/>
      <c r="B321" s="5"/>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thickBot="1" x14ac:dyDescent="0.3">
      <c r="A322" s="1"/>
      <c r="B322" s="5"/>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thickBot="1" x14ac:dyDescent="0.3">
      <c r="A323" s="1"/>
      <c r="B323" s="5"/>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thickBot="1" x14ac:dyDescent="0.3">
      <c r="A324" s="1"/>
      <c r="B324" s="5"/>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thickBot="1" x14ac:dyDescent="0.3">
      <c r="A325" s="1"/>
      <c r="B325" s="5"/>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thickBot="1" x14ac:dyDescent="0.3">
      <c r="A326" s="1"/>
      <c r="B326" s="5"/>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thickBot="1" x14ac:dyDescent="0.3">
      <c r="A327" s="1"/>
      <c r="B327" s="5"/>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thickBot="1" x14ac:dyDescent="0.3">
      <c r="A328" s="1"/>
      <c r="B328" s="5"/>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thickBot="1" x14ac:dyDescent="0.3">
      <c r="A329" s="1"/>
      <c r="B329" s="5"/>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thickBot="1" x14ac:dyDescent="0.3">
      <c r="A330" s="1"/>
      <c r="B330" s="5"/>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thickBot="1" x14ac:dyDescent="0.3">
      <c r="A331" s="1"/>
      <c r="B331" s="5"/>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thickBot="1" x14ac:dyDescent="0.3">
      <c r="A332" s="1"/>
      <c r="B332" s="5"/>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thickBot="1" x14ac:dyDescent="0.3">
      <c r="A333" s="1"/>
      <c r="B333" s="5"/>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thickBot="1" x14ac:dyDescent="0.3">
      <c r="A334" s="1"/>
      <c r="B334" s="5"/>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thickBot="1" x14ac:dyDescent="0.3">
      <c r="A335" s="1"/>
      <c r="B335" s="5"/>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thickBot="1" x14ac:dyDescent="0.3">
      <c r="A336" s="1"/>
      <c r="B336" s="5"/>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thickBot="1" x14ac:dyDescent="0.3">
      <c r="A337" s="1"/>
      <c r="B337" s="5"/>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thickBot="1" x14ac:dyDescent="0.3">
      <c r="A338" s="1"/>
      <c r="B338" s="5"/>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thickBot="1" x14ac:dyDescent="0.3">
      <c r="A339" s="1"/>
      <c r="B339" s="5"/>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thickBot="1" x14ac:dyDescent="0.3">
      <c r="A340" s="1"/>
      <c r="B340" s="5"/>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thickBot="1" x14ac:dyDescent="0.3">
      <c r="A341" s="1"/>
      <c r="B341" s="5"/>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thickBot="1" x14ac:dyDescent="0.3">
      <c r="A342" s="1"/>
      <c r="B342" s="5"/>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thickBot="1" x14ac:dyDescent="0.3">
      <c r="A343" s="1"/>
      <c r="B343" s="5"/>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thickBot="1" x14ac:dyDescent="0.3">
      <c r="A344" s="1"/>
      <c r="B344" s="5"/>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thickBot="1" x14ac:dyDescent="0.3">
      <c r="A345" s="1"/>
      <c r="B345" s="5"/>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thickBot="1" x14ac:dyDescent="0.3">
      <c r="A346" s="1"/>
      <c r="B346" s="5"/>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thickBot="1" x14ac:dyDescent="0.3">
      <c r="A347" s="1"/>
      <c r="B347" s="5"/>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thickBot="1" x14ac:dyDescent="0.3">
      <c r="A348" s="1"/>
      <c r="B348" s="5"/>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thickBot="1" x14ac:dyDescent="0.3">
      <c r="A349" s="1"/>
      <c r="B349" s="5"/>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thickBot="1" x14ac:dyDescent="0.3">
      <c r="A350" s="1"/>
      <c r="B350" s="5"/>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thickBot="1" x14ac:dyDescent="0.3">
      <c r="A351" s="1"/>
      <c r="B351" s="5"/>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thickBot="1" x14ac:dyDescent="0.3">
      <c r="A352" s="1"/>
      <c r="B352" s="5"/>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thickBot="1" x14ac:dyDescent="0.3">
      <c r="A353" s="1"/>
      <c r="B353" s="5"/>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thickBot="1" x14ac:dyDescent="0.3">
      <c r="A354" s="1"/>
      <c r="B354" s="5"/>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thickBot="1" x14ac:dyDescent="0.3">
      <c r="A355" s="1"/>
      <c r="B355" s="5"/>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thickBot="1" x14ac:dyDescent="0.3">
      <c r="A356" s="1"/>
      <c r="B356" s="5"/>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thickBot="1" x14ac:dyDescent="0.3">
      <c r="A357" s="1"/>
      <c r="B357" s="5"/>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thickBot="1" x14ac:dyDescent="0.3">
      <c r="A358" s="1"/>
      <c r="B358" s="5"/>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thickBot="1" x14ac:dyDescent="0.3">
      <c r="A359" s="1"/>
      <c r="B359" s="5"/>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thickBot="1" x14ac:dyDescent="0.3">
      <c r="A360" s="1"/>
      <c r="B360" s="5"/>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thickBot="1" x14ac:dyDescent="0.3">
      <c r="A361" s="1"/>
      <c r="B361" s="5"/>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thickBot="1" x14ac:dyDescent="0.3">
      <c r="A362" s="1"/>
      <c r="B362" s="5"/>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thickBot="1" x14ac:dyDescent="0.3">
      <c r="A363" s="1"/>
      <c r="B363" s="5"/>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thickBot="1" x14ac:dyDescent="0.3">
      <c r="A364" s="1"/>
      <c r="B364" s="5"/>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thickBot="1" x14ac:dyDescent="0.3">
      <c r="A365" s="1"/>
      <c r="B365" s="5"/>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thickBot="1" x14ac:dyDescent="0.3">
      <c r="A366" s="1"/>
      <c r="B366" s="5"/>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thickBot="1" x14ac:dyDescent="0.3">
      <c r="A367" s="1"/>
      <c r="B367" s="5"/>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thickBot="1" x14ac:dyDescent="0.3">
      <c r="A368" s="1"/>
      <c r="B368" s="5"/>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thickBot="1" x14ac:dyDescent="0.3">
      <c r="A369" s="1"/>
      <c r="B369" s="5"/>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thickBot="1" x14ac:dyDescent="0.3">
      <c r="A370" s="1"/>
      <c r="B370" s="5"/>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thickBot="1" x14ac:dyDescent="0.3">
      <c r="A371" s="1"/>
      <c r="B371" s="5"/>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thickBot="1" x14ac:dyDescent="0.3">
      <c r="A372" s="1"/>
      <c r="B372" s="5"/>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thickBot="1" x14ac:dyDescent="0.3">
      <c r="A373" s="1"/>
      <c r="B373" s="5"/>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thickBot="1" x14ac:dyDescent="0.3">
      <c r="A374" s="1"/>
      <c r="B374" s="5"/>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thickBot="1" x14ac:dyDescent="0.3">
      <c r="A375" s="1"/>
      <c r="B375" s="5"/>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thickBot="1" x14ac:dyDescent="0.3">
      <c r="A376" s="1"/>
      <c r="B376" s="5"/>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thickBot="1" x14ac:dyDescent="0.3">
      <c r="A377" s="1"/>
      <c r="B377" s="5"/>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thickBot="1" x14ac:dyDescent="0.3">
      <c r="A378" s="1"/>
      <c r="B378" s="5"/>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thickBot="1" x14ac:dyDescent="0.3">
      <c r="A379" s="1"/>
      <c r="B379" s="5"/>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thickBot="1" x14ac:dyDescent="0.3">
      <c r="A380" s="1"/>
      <c r="B380" s="5"/>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thickBot="1" x14ac:dyDescent="0.3">
      <c r="A381" s="1"/>
      <c r="B381" s="5"/>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thickBot="1" x14ac:dyDescent="0.3">
      <c r="A382" s="1"/>
      <c r="B382" s="5"/>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thickBot="1" x14ac:dyDescent="0.3">
      <c r="A383" s="1"/>
      <c r="B383" s="5"/>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thickBot="1" x14ac:dyDescent="0.3">
      <c r="A384" s="1"/>
      <c r="B384" s="5"/>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thickBot="1" x14ac:dyDescent="0.3">
      <c r="A385" s="1"/>
      <c r="B385" s="5"/>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thickBot="1" x14ac:dyDescent="0.3">
      <c r="A386" s="1"/>
      <c r="B386" s="5"/>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thickBot="1" x14ac:dyDescent="0.3">
      <c r="A387" s="1"/>
      <c r="B387" s="5"/>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thickBot="1" x14ac:dyDescent="0.3">
      <c r="A388" s="1"/>
      <c r="B388" s="5"/>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thickBot="1" x14ac:dyDescent="0.3">
      <c r="A389" s="1"/>
      <c r="B389" s="5"/>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thickBot="1" x14ac:dyDescent="0.3">
      <c r="A390" s="1"/>
      <c r="B390" s="5"/>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thickBot="1" x14ac:dyDescent="0.3">
      <c r="A391" s="1"/>
      <c r="B391" s="5"/>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thickBot="1" x14ac:dyDescent="0.3">
      <c r="A392" s="1"/>
      <c r="B392" s="5"/>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thickBot="1" x14ac:dyDescent="0.3">
      <c r="A393" s="1"/>
      <c r="B393" s="5"/>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thickBot="1" x14ac:dyDescent="0.3">
      <c r="A394" s="1"/>
      <c r="B394" s="5"/>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thickBot="1" x14ac:dyDescent="0.3">
      <c r="A395" s="1"/>
      <c r="B395" s="5"/>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thickBot="1" x14ac:dyDescent="0.3">
      <c r="A396" s="1"/>
      <c r="B396" s="5"/>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thickBot="1" x14ac:dyDescent="0.3">
      <c r="A397" s="1"/>
      <c r="B397" s="5"/>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thickBot="1" x14ac:dyDescent="0.3">
      <c r="A398" s="1"/>
      <c r="B398" s="5"/>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thickBot="1" x14ac:dyDescent="0.3">
      <c r="A399" s="1"/>
      <c r="B399" s="5"/>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thickBot="1" x14ac:dyDescent="0.3">
      <c r="A400" s="1"/>
      <c r="B400" s="5"/>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thickBot="1" x14ac:dyDescent="0.3">
      <c r="A401" s="1"/>
      <c r="B401" s="5"/>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thickBot="1" x14ac:dyDescent="0.3">
      <c r="A402" s="1"/>
      <c r="B402" s="5"/>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thickBot="1" x14ac:dyDescent="0.3">
      <c r="A403" s="1"/>
      <c r="B403" s="5"/>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thickBot="1" x14ac:dyDescent="0.3">
      <c r="A404" s="1"/>
      <c r="B404" s="5"/>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thickBot="1" x14ac:dyDescent="0.3">
      <c r="A405" s="1"/>
      <c r="B405" s="5"/>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thickBot="1" x14ac:dyDescent="0.3">
      <c r="A406" s="1"/>
      <c r="B406" s="5"/>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thickBot="1" x14ac:dyDescent="0.3">
      <c r="A407" s="1"/>
      <c r="B407" s="5"/>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thickBot="1" x14ac:dyDescent="0.3">
      <c r="A408" s="1"/>
      <c r="B408" s="5"/>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thickBot="1" x14ac:dyDescent="0.3">
      <c r="A409" s="1"/>
      <c r="B409" s="5"/>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thickBot="1" x14ac:dyDescent="0.3">
      <c r="A410" s="1"/>
      <c r="B410" s="5"/>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thickBot="1" x14ac:dyDescent="0.3">
      <c r="A411" s="1"/>
      <c r="B411" s="5"/>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thickBot="1" x14ac:dyDescent="0.3">
      <c r="A412" s="1"/>
      <c r="B412" s="5"/>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thickBot="1" x14ac:dyDescent="0.3">
      <c r="A413" s="1"/>
      <c r="B413" s="5"/>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thickBot="1" x14ac:dyDescent="0.3">
      <c r="A414" s="1"/>
      <c r="B414" s="5"/>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thickBot="1" x14ac:dyDescent="0.3">
      <c r="A415" s="1"/>
      <c r="B415" s="5"/>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thickBot="1" x14ac:dyDescent="0.3">
      <c r="A416" s="1"/>
      <c r="B416" s="5"/>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thickBot="1" x14ac:dyDescent="0.3">
      <c r="A417" s="1"/>
      <c r="B417" s="5"/>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thickBot="1" x14ac:dyDescent="0.3">
      <c r="A418" s="1"/>
      <c r="B418" s="5"/>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thickBot="1" x14ac:dyDescent="0.3">
      <c r="A419" s="1"/>
      <c r="B419" s="5"/>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thickBot="1" x14ac:dyDescent="0.3">
      <c r="A420" s="1"/>
      <c r="B420" s="5"/>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thickBot="1" x14ac:dyDescent="0.3">
      <c r="A421" s="1"/>
      <c r="B421" s="5"/>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thickBot="1" x14ac:dyDescent="0.3">
      <c r="A422" s="1"/>
      <c r="B422" s="5"/>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thickBot="1" x14ac:dyDescent="0.3">
      <c r="A423" s="1"/>
      <c r="B423" s="5"/>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thickBot="1" x14ac:dyDescent="0.3">
      <c r="A424" s="1"/>
      <c r="B424" s="5"/>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thickBot="1" x14ac:dyDescent="0.3">
      <c r="A425" s="1"/>
      <c r="B425" s="5"/>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thickBot="1" x14ac:dyDescent="0.3">
      <c r="A426" s="1"/>
      <c r="B426" s="5"/>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thickBot="1" x14ac:dyDescent="0.3">
      <c r="A427" s="1"/>
      <c r="B427" s="5"/>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thickBot="1" x14ac:dyDescent="0.3">
      <c r="A428" s="1"/>
      <c r="B428" s="5"/>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thickBot="1" x14ac:dyDescent="0.3">
      <c r="A429" s="1"/>
      <c r="B429" s="5"/>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thickBot="1" x14ac:dyDescent="0.3">
      <c r="A430" s="1"/>
      <c r="B430" s="5"/>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thickBot="1" x14ac:dyDescent="0.3">
      <c r="A431" s="1"/>
      <c r="B431" s="5"/>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thickBot="1" x14ac:dyDescent="0.3">
      <c r="A432" s="1"/>
      <c r="B432" s="5"/>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thickBot="1" x14ac:dyDescent="0.3">
      <c r="A433" s="1"/>
      <c r="B433" s="5"/>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thickBot="1" x14ac:dyDescent="0.3">
      <c r="A434" s="1"/>
      <c r="B434" s="5"/>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thickBot="1" x14ac:dyDescent="0.3">
      <c r="A435" s="1"/>
      <c r="B435" s="5"/>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thickBot="1" x14ac:dyDescent="0.3">
      <c r="A436" s="1"/>
      <c r="B436" s="5"/>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thickBot="1" x14ac:dyDescent="0.3">
      <c r="A437" s="1"/>
      <c r="B437" s="5"/>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thickBot="1" x14ac:dyDescent="0.3">
      <c r="A438" s="1"/>
      <c r="B438" s="5"/>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thickBot="1" x14ac:dyDescent="0.3">
      <c r="A439" s="1"/>
      <c r="B439" s="5"/>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thickBot="1" x14ac:dyDescent="0.3">
      <c r="A440" s="1"/>
      <c r="B440" s="5"/>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thickBot="1" x14ac:dyDescent="0.3">
      <c r="A441" s="1"/>
      <c r="B441" s="5"/>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thickBot="1" x14ac:dyDescent="0.3">
      <c r="A442" s="1"/>
      <c r="B442" s="5"/>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thickBot="1" x14ac:dyDescent="0.3">
      <c r="A443" s="1"/>
      <c r="B443" s="5"/>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thickBot="1" x14ac:dyDescent="0.3">
      <c r="A444" s="1"/>
      <c r="B444" s="5"/>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thickBot="1" x14ac:dyDescent="0.3">
      <c r="A445" s="1"/>
      <c r="B445" s="5"/>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thickBot="1" x14ac:dyDescent="0.3">
      <c r="A446" s="1"/>
      <c r="B446" s="5"/>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thickBot="1" x14ac:dyDescent="0.3">
      <c r="A447" s="1"/>
      <c r="B447" s="5"/>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thickBot="1" x14ac:dyDescent="0.3">
      <c r="A448" s="1"/>
      <c r="B448" s="5"/>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thickBot="1" x14ac:dyDescent="0.3">
      <c r="A449" s="1"/>
      <c r="B449" s="5"/>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thickBot="1" x14ac:dyDescent="0.3">
      <c r="A450" s="1"/>
      <c r="B450" s="5"/>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thickBot="1" x14ac:dyDescent="0.3">
      <c r="A451" s="1"/>
      <c r="B451" s="5"/>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thickBot="1" x14ac:dyDescent="0.3">
      <c r="A452" s="1"/>
      <c r="B452" s="5"/>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thickBot="1" x14ac:dyDescent="0.3">
      <c r="A453" s="1"/>
      <c r="B453" s="5"/>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thickBot="1" x14ac:dyDescent="0.3">
      <c r="A454" s="1"/>
      <c r="B454" s="5"/>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thickBot="1" x14ac:dyDescent="0.3">
      <c r="A455" s="1"/>
      <c r="B455" s="5"/>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thickBot="1" x14ac:dyDescent="0.3">
      <c r="A456" s="1"/>
      <c r="B456" s="5"/>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thickBot="1" x14ac:dyDescent="0.3">
      <c r="A457" s="1"/>
      <c r="B457" s="5"/>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thickBot="1" x14ac:dyDescent="0.3">
      <c r="A458" s="1"/>
      <c r="B458" s="5"/>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thickBot="1" x14ac:dyDescent="0.3">
      <c r="A459" s="1"/>
      <c r="B459" s="5"/>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thickBot="1" x14ac:dyDescent="0.3">
      <c r="A460" s="1"/>
      <c r="B460" s="5"/>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thickBot="1" x14ac:dyDescent="0.3">
      <c r="A461" s="1"/>
      <c r="B461" s="5"/>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thickBot="1" x14ac:dyDescent="0.3">
      <c r="A462" s="1"/>
      <c r="B462" s="5"/>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thickBot="1" x14ac:dyDescent="0.3">
      <c r="A463" s="1"/>
      <c r="B463" s="5"/>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thickBot="1" x14ac:dyDescent="0.3">
      <c r="A464" s="1"/>
      <c r="B464" s="5"/>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thickBot="1" x14ac:dyDescent="0.3">
      <c r="A465" s="1"/>
      <c r="B465" s="5"/>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thickBot="1" x14ac:dyDescent="0.3">
      <c r="A466" s="1"/>
      <c r="B466" s="5"/>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thickBot="1" x14ac:dyDescent="0.3">
      <c r="A467" s="1"/>
      <c r="B467" s="5"/>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thickBot="1" x14ac:dyDescent="0.3">
      <c r="A468" s="1"/>
      <c r="B468" s="5"/>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thickBot="1" x14ac:dyDescent="0.3">
      <c r="A469" s="1"/>
      <c r="B469" s="5"/>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thickBot="1" x14ac:dyDescent="0.3">
      <c r="A470" s="1"/>
      <c r="B470" s="5"/>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thickBot="1" x14ac:dyDescent="0.3">
      <c r="A471" s="1"/>
      <c r="B471" s="5"/>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thickBot="1" x14ac:dyDescent="0.3">
      <c r="A472" s="1"/>
      <c r="B472" s="5"/>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thickBot="1" x14ac:dyDescent="0.3">
      <c r="A473" s="1"/>
      <c r="B473" s="5"/>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thickBot="1" x14ac:dyDescent="0.3">
      <c r="A474" s="1"/>
      <c r="B474" s="5"/>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thickBot="1" x14ac:dyDescent="0.3">
      <c r="A475" s="1"/>
      <c r="B475" s="5"/>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thickBot="1" x14ac:dyDescent="0.3">
      <c r="A476" s="1"/>
      <c r="B476" s="5"/>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thickBot="1" x14ac:dyDescent="0.3">
      <c r="A477" s="1"/>
      <c r="B477" s="5"/>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thickBot="1" x14ac:dyDescent="0.3">
      <c r="A478" s="1"/>
      <c r="B478" s="5"/>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thickBot="1" x14ac:dyDescent="0.3">
      <c r="A479" s="1"/>
      <c r="B479" s="5"/>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thickBot="1" x14ac:dyDescent="0.3">
      <c r="A480" s="1"/>
      <c r="B480" s="5"/>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thickBot="1" x14ac:dyDescent="0.3">
      <c r="A481" s="1"/>
      <c r="B481" s="5"/>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thickBot="1" x14ac:dyDescent="0.3">
      <c r="A482" s="1"/>
      <c r="B482" s="5"/>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thickBot="1" x14ac:dyDescent="0.3">
      <c r="A483" s="1"/>
      <c r="B483" s="5"/>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thickBot="1" x14ac:dyDescent="0.3">
      <c r="A484" s="1"/>
      <c r="B484" s="5"/>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thickBot="1" x14ac:dyDescent="0.3">
      <c r="A485" s="1"/>
      <c r="B485" s="5"/>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thickBot="1" x14ac:dyDescent="0.3">
      <c r="A486" s="1"/>
      <c r="B486" s="5"/>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thickBot="1" x14ac:dyDescent="0.3">
      <c r="A487" s="1"/>
      <c r="B487" s="5"/>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thickBot="1" x14ac:dyDescent="0.3">
      <c r="A488" s="1"/>
      <c r="B488" s="5"/>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thickBot="1" x14ac:dyDescent="0.3">
      <c r="A489" s="1"/>
      <c r="B489" s="5"/>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thickBot="1" x14ac:dyDescent="0.3">
      <c r="A490" s="1"/>
      <c r="B490" s="5"/>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thickBot="1" x14ac:dyDescent="0.3">
      <c r="A491" s="1"/>
      <c r="B491" s="5"/>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thickBot="1" x14ac:dyDescent="0.3">
      <c r="A492" s="1"/>
      <c r="B492" s="5"/>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thickBot="1" x14ac:dyDescent="0.3">
      <c r="A493" s="1"/>
      <c r="B493" s="5"/>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thickBot="1" x14ac:dyDescent="0.3">
      <c r="A494" s="1"/>
      <c r="B494" s="5"/>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thickBot="1" x14ac:dyDescent="0.3">
      <c r="A495" s="1"/>
      <c r="B495" s="5"/>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thickBot="1" x14ac:dyDescent="0.3">
      <c r="A496" s="1"/>
      <c r="B496" s="5"/>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thickBot="1" x14ac:dyDescent="0.3">
      <c r="A497" s="1"/>
      <c r="B497" s="5"/>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thickBot="1" x14ac:dyDescent="0.3">
      <c r="A498" s="1"/>
      <c r="B498" s="5"/>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thickBot="1" x14ac:dyDescent="0.3">
      <c r="A499" s="1"/>
      <c r="B499" s="5"/>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thickBot="1" x14ac:dyDescent="0.3">
      <c r="A500" s="1"/>
      <c r="B500" s="5"/>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thickBot="1" x14ac:dyDescent="0.3">
      <c r="A501" s="1"/>
      <c r="B501" s="5"/>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thickBot="1" x14ac:dyDescent="0.3">
      <c r="A502" s="1"/>
      <c r="B502" s="5"/>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thickBot="1" x14ac:dyDescent="0.3">
      <c r="A503" s="1"/>
      <c r="B503" s="5"/>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thickBot="1" x14ac:dyDescent="0.3">
      <c r="A504" s="1"/>
      <c r="B504" s="5"/>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thickBot="1" x14ac:dyDescent="0.3">
      <c r="A505" s="1"/>
      <c r="B505" s="5"/>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thickBot="1" x14ac:dyDescent="0.3">
      <c r="A506" s="1"/>
      <c r="B506" s="5"/>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thickBot="1" x14ac:dyDescent="0.3">
      <c r="A507" s="1"/>
      <c r="B507" s="5"/>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thickBot="1" x14ac:dyDescent="0.3">
      <c r="A508" s="1"/>
      <c r="B508" s="5"/>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thickBot="1" x14ac:dyDescent="0.3">
      <c r="A509" s="1"/>
      <c r="B509" s="5"/>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thickBot="1" x14ac:dyDescent="0.3">
      <c r="A510" s="1"/>
      <c r="B510" s="5"/>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thickBot="1" x14ac:dyDescent="0.3">
      <c r="A511" s="1"/>
      <c r="B511" s="5"/>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thickBot="1" x14ac:dyDescent="0.3">
      <c r="A512" s="1"/>
      <c r="B512" s="5"/>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thickBot="1" x14ac:dyDescent="0.3">
      <c r="A513" s="1"/>
      <c r="B513" s="5"/>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thickBot="1" x14ac:dyDescent="0.3">
      <c r="A514" s="1"/>
      <c r="B514" s="5"/>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thickBot="1" x14ac:dyDescent="0.3">
      <c r="A515" s="1"/>
      <c r="B515" s="5"/>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thickBot="1" x14ac:dyDescent="0.3">
      <c r="A516" s="1"/>
      <c r="B516" s="5"/>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thickBot="1" x14ac:dyDescent="0.3">
      <c r="A517" s="1"/>
      <c r="B517" s="5"/>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thickBot="1" x14ac:dyDescent="0.3">
      <c r="A518" s="1"/>
      <c r="B518" s="5"/>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thickBot="1" x14ac:dyDescent="0.3">
      <c r="A519" s="1"/>
      <c r="B519" s="5"/>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thickBot="1" x14ac:dyDescent="0.3">
      <c r="A520" s="1"/>
      <c r="B520" s="5"/>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thickBot="1" x14ac:dyDescent="0.3">
      <c r="A521" s="1"/>
      <c r="B521" s="5"/>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thickBot="1" x14ac:dyDescent="0.3">
      <c r="A522" s="1"/>
      <c r="B522" s="5"/>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thickBot="1" x14ac:dyDescent="0.3">
      <c r="A523" s="1"/>
      <c r="B523" s="5"/>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thickBot="1" x14ac:dyDescent="0.3">
      <c r="A524" s="1"/>
      <c r="B524" s="5"/>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thickBot="1" x14ac:dyDescent="0.3">
      <c r="A525" s="1"/>
      <c r="B525" s="5"/>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thickBot="1" x14ac:dyDescent="0.3">
      <c r="A526" s="1"/>
      <c r="B526" s="5"/>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thickBot="1" x14ac:dyDescent="0.3">
      <c r="A527" s="1"/>
      <c r="B527" s="5"/>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thickBot="1" x14ac:dyDescent="0.3">
      <c r="A528" s="1"/>
      <c r="B528" s="5"/>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thickBot="1" x14ac:dyDescent="0.3">
      <c r="A529" s="1"/>
      <c r="B529" s="5"/>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thickBot="1" x14ac:dyDescent="0.3">
      <c r="A530" s="1"/>
      <c r="B530" s="5"/>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thickBot="1" x14ac:dyDescent="0.3">
      <c r="A531" s="1"/>
      <c r="B531" s="5"/>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thickBot="1" x14ac:dyDescent="0.3">
      <c r="A532" s="1"/>
      <c r="B532" s="5"/>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thickBot="1" x14ac:dyDescent="0.3">
      <c r="A533" s="1"/>
      <c r="B533" s="5"/>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thickBot="1" x14ac:dyDescent="0.3">
      <c r="A534" s="1"/>
      <c r="B534" s="5"/>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thickBot="1" x14ac:dyDescent="0.3">
      <c r="A535" s="1"/>
      <c r="B535" s="5"/>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thickBot="1" x14ac:dyDescent="0.3">
      <c r="A536" s="1"/>
      <c r="B536" s="5"/>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thickBot="1" x14ac:dyDescent="0.3">
      <c r="A537" s="1"/>
      <c r="B537" s="5"/>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thickBot="1" x14ac:dyDescent="0.3">
      <c r="A538" s="1"/>
      <c r="B538" s="5"/>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thickBot="1" x14ac:dyDescent="0.3">
      <c r="A539" s="1"/>
      <c r="B539" s="5"/>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thickBot="1" x14ac:dyDescent="0.3">
      <c r="A540" s="1"/>
      <c r="B540" s="5"/>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thickBot="1" x14ac:dyDescent="0.3">
      <c r="A541" s="1"/>
      <c r="B541" s="5"/>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thickBot="1" x14ac:dyDescent="0.3">
      <c r="A542" s="1"/>
      <c r="B542" s="5"/>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thickBot="1" x14ac:dyDescent="0.3">
      <c r="A543" s="1"/>
      <c r="B543" s="5"/>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thickBot="1" x14ac:dyDescent="0.3">
      <c r="A544" s="1"/>
      <c r="B544" s="5"/>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thickBot="1" x14ac:dyDescent="0.3">
      <c r="A545" s="1"/>
      <c r="B545" s="5"/>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thickBot="1" x14ac:dyDescent="0.3">
      <c r="A546" s="1"/>
      <c r="B546" s="5"/>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thickBot="1" x14ac:dyDescent="0.3">
      <c r="A547" s="1"/>
      <c r="B547" s="5"/>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thickBot="1" x14ac:dyDescent="0.3">
      <c r="A548" s="1"/>
      <c r="B548" s="5"/>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thickBot="1" x14ac:dyDescent="0.3">
      <c r="A549" s="1"/>
      <c r="B549" s="5"/>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thickBot="1" x14ac:dyDescent="0.3">
      <c r="A550" s="1"/>
      <c r="B550" s="5"/>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thickBot="1" x14ac:dyDescent="0.3">
      <c r="A551" s="1"/>
      <c r="B551" s="5"/>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thickBot="1" x14ac:dyDescent="0.3">
      <c r="A552" s="1"/>
      <c r="B552" s="5"/>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thickBot="1" x14ac:dyDescent="0.3">
      <c r="A553" s="1"/>
      <c r="B553" s="5"/>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thickBot="1" x14ac:dyDescent="0.3">
      <c r="A554" s="1"/>
      <c r="B554" s="5"/>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thickBot="1" x14ac:dyDescent="0.3">
      <c r="A555" s="1"/>
      <c r="B555" s="5"/>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thickBot="1" x14ac:dyDescent="0.3">
      <c r="A556" s="1"/>
      <c r="B556" s="5"/>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thickBot="1" x14ac:dyDescent="0.3">
      <c r="A557" s="1"/>
      <c r="B557" s="5"/>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thickBot="1" x14ac:dyDescent="0.3">
      <c r="A558" s="1"/>
      <c r="B558" s="5"/>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thickBot="1" x14ac:dyDescent="0.3">
      <c r="A559" s="1"/>
      <c r="B559" s="5"/>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thickBot="1" x14ac:dyDescent="0.3">
      <c r="A560" s="1"/>
      <c r="B560" s="5"/>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thickBot="1" x14ac:dyDescent="0.3">
      <c r="A561" s="1"/>
      <c r="B561" s="5"/>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thickBot="1" x14ac:dyDescent="0.3">
      <c r="A562" s="1"/>
      <c r="B562" s="5"/>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thickBot="1" x14ac:dyDescent="0.3">
      <c r="A563" s="1"/>
      <c r="B563" s="5"/>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thickBot="1" x14ac:dyDescent="0.3">
      <c r="A564" s="1"/>
      <c r="B564" s="5"/>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thickBot="1" x14ac:dyDescent="0.3">
      <c r="A565" s="1"/>
      <c r="B565" s="5"/>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thickBot="1" x14ac:dyDescent="0.3">
      <c r="A566" s="1"/>
      <c r="B566" s="5"/>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thickBot="1" x14ac:dyDescent="0.3">
      <c r="A567" s="1"/>
      <c r="B567" s="5"/>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thickBot="1" x14ac:dyDescent="0.3">
      <c r="A568" s="1"/>
      <c r="B568" s="5"/>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thickBot="1" x14ac:dyDescent="0.3">
      <c r="A569" s="1"/>
      <c r="B569" s="5"/>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thickBot="1" x14ac:dyDescent="0.3">
      <c r="A570" s="1"/>
      <c r="B570" s="5"/>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thickBot="1" x14ac:dyDescent="0.3">
      <c r="A571" s="1"/>
      <c r="B571" s="5"/>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thickBot="1" x14ac:dyDescent="0.3">
      <c r="A572" s="1"/>
      <c r="B572" s="5"/>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thickBot="1" x14ac:dyDescent="0.3">
      <c r="A573" s="1"/>
      <c r="B573" s="5"/>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thickBot="1" x14ac:dyDescent="0.3">
      <c r="A574" s="1"/>
      <c r="B574" s="5"/>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thickBot="1" x14ac:dyDescent="0.3">
      <c r="A575" s="1"/>
      <c r="B575" s="5"/>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thickBot="1" x14ac:dyDescent="0.3">
      <c r="A576" s="1"/>
      <c r="B576" s="5"/>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thickBot="1" x14ac:dyDescent="0.3">
      <c r="A577" s="1"/>
      <c r="B577" s="5"/>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thickBot="1" x14ac:dyDescent="0.3">
      <c r="A578" s="1"/>
      <c r="B578" s="5"/>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thickBot="1" x14ac:dyDescent="0.3">
      <c r="A579" s="1"/>
      <c r="B579" s="5"/>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thickBot="1" x14ac:dyDescent="0.3">
      <c r="A580" s="1"/>
      <c r="B580" s="5"/>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thickBot="1" x14ac:dyDescent="0.3">
      <c r="A581" s="1"/>
      <c r="B581" s="5"/>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thickBot="1" x14ac:dyDescent="0.3">
      <c r="A582" s="1"/>
      <c r="B582" s="5"/>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thickBot="1" x14ac:dyDescent="0.3">
      <c r="A583" s="1"/>
      <c r="B583" s="5"/>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thickBot="1" x14ac:dyDescent="0.3">
      <c r="A584" s="1"/>
      <c r="B584" s="5"/>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thickBot="1" x14ac:dyDescent="0.3">
      <c r="A585" s="1"/>
      <c r="B585" s="5"/>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thickBot="1" x14ac:dyDescent="0.3">
      <c r="A586" s="1"/>
      <c r="B586" s="5"/>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thickBot="1" x14ac:dyDescent="0.3">
      <c r="A587" s="1"/>
      <c r="B587" s="5"/>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thickBot="1" x14ac:dyDescent="0.3">
      <c r="A588" s="1"/>
      <c r="B588" s="5"/>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thickBot="1" x14ac:dyDescent="0.3">
      <c r="A589" s="1"/>
      <c r="B589" s="5"/>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thickBot="1" x14ac:dyDescent="0.3">
      <c r="A590" s="1"/>
      <c r="B590" s="5"/>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thickBot="1" x14ac:dyDescent="0.3">
      <c r="A591" s="1"/>
      <c r="B591" s="5"/>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thickBot="1" x14ac:dyDescent="0.3">
      <c r="A592" s="1"/>
      <c r="B592" s="5"/>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thickBot="1" x14ac:dyDescent="0.3">
      <c r="A593" s="1"/>
      <c r="B593" s="5"/>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thickBot="1" x14ac:dyDescent="0.3">
      <c r="A594" s="1"/>
      <c r="B594" s="5"/>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thickBot="1" x14ac:dyDescent="0.3">
      <c r="A595" s="1"/>
      <c r="B595" s="5"/>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thickBot="1" x14ac:dyDescent="0.3">
      <c r="A596" s="1"/>
      <c r="B596" s="5"/>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thickBot="1" x14ac:dyDescent="0.3">
      <c r="A597" s="1"/>
      <c r="B597" s="5"/>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thickBot="1" x14ac:dyDescent="0.3">
      <c r="A598" s="1"/>
      <c r="B598" s="5"/>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thickBot="1" x14ac:dyDescent="0.3">
      <c r="A599" s="1"/>
      <c r="B599" s="5"/>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thickBot="1" x14ac:dyDescent="0.3">
      <c r="A600" s="1"/>
      <c r="B600" s="5"/>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thickBot="1" x14ac:dyDescent="0.3">
      <c r="A601" s="1"/>
      <c r="B601" s="5"/>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thickBot="1" x14ac:dyDescent="0.3">
      <c r="A602" s="1"/>
      <c r="B602" s="5"/>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thickBot="1" x14ac:dyDescent="0.3">
      <c r="A603" s="1"/>
      <c r="B603" s="5"/>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thickBot="1" x14ac:dyDescent="0.3">
      <c r="A604" s="1"/>
      <c r="B604" s="5"/>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thickBot="1" x14ac:dyDescent="0.3">
      <c r="A605" s="1"/>
      <c r="B605" s="5"/>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thickBot="1" x14ac:dyDescent="0.3">
      <c r="A606" s="1"/>
      <c r="B606" s="5"/>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thickBot="1" x14ac:dyDescent="0.3">
      <c r="A607" s="1"/>
      <c r="B607" s="5"/>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thickBot="1" x14ac:dyDescent="0.3">
      <c r="A608" s="1"/>
      <c r="B608" s="5"/>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thickBot="1" x14ac:dyDescent="0.3">
      <c r="A609" s="1"/>
      <c r="B609" s="5"/>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thickBot="1" x14ac:dyDescent="0.3">
      <c r="A610" s="1"/>
      <c r="B610" s="5"/>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thickBot="1" x14ac:dyDescent="0.3">
      <c r="A611" s="1"/>
      <c r="B611" s="5"/>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thickBot="1" x14ac:dyDescent="0.3">
      <c r="A612" s="1"/>
      <c r="B612" s="5"/>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thickBot="1" x14ac:dyDescent="0.3">
      <c r="A613" s="1"/>
      <c r="B613" s="5"/>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thickBot="1" x14ac:dyDescent="0.3">
      <c r="A614" s="1"/>
      <c r="B614" s="5"/>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thickBot="1" x14ac:dyDescent="0.3">
      <c r="A615" s="1"/>
      <c r="B615" s="5"/>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thickBot="1" x14ac:dyDescent="0.3">
      <c r="A616" s="1"/>
      <c r="B616" s="5"/>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thickBot="1" x14ac:dyDescent="0.3">
      <c r="A617" s="1"/>
      <c r="B617" s="5"/>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thickBot="1" x14ac:dyDescent="0.3">
      <c r="A618" s="1"/>
      <c r="B618" s="5"/>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thickBot="1" x14ac:dyDescent="0.3">
      <c r="A619" s="1"/>
      <c r="B619" s="5"/>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thickBot="1" x14ac:dyDescent="0.3">
      <c r="A620" s="1"/>
      <c r="B620" s="5"/>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thickBot="1" x14ac:dyDescent="0.3">
      <c r="A621" s="1"/>
      <c r="B621" s="5"/>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thickBot="1" x14ac:dyDescent="0.3">
      <c r="A622" s="1"/>
      <c r="B622" s="5"/>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thickBot="1" x14ac:dyDescent="0.3">
      <c r="A623" s="1"/>
      <c r="B623" s="5"/>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thickBot="1" x14ac:dyDescent="0.3">
      <c r="A624" s="1"/>
      <c r="B624" s="5"/>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thickBot="1" x14ac:dyDescent="0.3">
      <c r="A625" s="1"/>
      <c r="B625" s="5"/>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thickBot="1" x14ac:dyDescent="0.3">
      <c r="A626" s="1"/>
      <c r="B626" s="5"/>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thickBot="1" x14ac:dyDescent="0.3">
      <c r="A627" s="1"/>
      <c r="B627" s="5"/>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thickBot="1" x14ac:dyDescent="0.3">
      <c r="A628" s="1"/>
      <c r="B628" s="5"/>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thickBot="1" x14ac:dyDescent="0.3">
      <c r="A629" s="1"/>
      <c r="B629" s="5"/>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thickBot="1" x14ac:dyDescent="0.3">
      <c r="A630" s="1"/>
      <c r="B630" s="5"/>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thickBot="1" x14ac:dyDescent="0.3">
      <c r="A631" s="1"/>
      <c r="B631" s="5"/>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thickBot="1" x14ac:dyDescent="0.3">
      <c r="A632" s="1"/>
      <c r="B632" s="5"/>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thickBot="1" x14ac:dyDescent="0.3">
      <c r="A633" s="1"/>
      <c r="B633" s="5"/>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thickBot="1" x14ac:dyDescent="0.3">
      <c r="A634" s="1"/>
      <c r="B634" s="5"/>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thickBot="1" x14ac:dyDescent="0.3">
      <c r="A635" s="1"/>
      <c r="B635" s="5"/>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thickBot="1" x14ac:dyDescent="0.3">
      <c r="A636" s="1"/>
      <c r="B636" s="5"/>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thickBot="1" x14ac:dyDescent="0.3">
      <c r="A637" s="1"/>
      <c r="B637" s="5"/>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thickBot="1" x14ac:dyDescent="0.3">
      <c r="A638" s="1"/>
      <c r="B638" s="5"/>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thickBot="1" x14ac:dyDescent="0.3">
      <c r="A639" s="1"/>
      <c r="B639" s="5"/>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thickBot="1" x14ac:dyDescent="0.3">
      <c r="A640" s="1"/>
      <c r="B640" s="5"/>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thickBot="1" x14ac:dyDescent="0.3">
      <c r="A641" s="1"/>
      <c r="B641" s="5"/>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thickBot="1" x14ac:dyDescent="0.3">
      <c r="A642" s="1"/>
      <c r="B642" s="5"/>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thickBot="1" x14ac:dyDescent="0.3">
      <c r="A643" s="1"/>
      <c r="B643" s="5"/>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thickBot="1" x14ac:dyDescent="0.3">
      <c r="A644" s="1"/>
      <c r="B644" s="5"/>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thickBot="1" x14ac:dyDescent="0.3">
      <c r="A645" s="1"/>
      <c r="B645" s="5"/>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thickBot="1" x14ac:dyDescent="0.3">
      <c r="A646" s="1"/>
      <c r="B646" s="5"/>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thickBot="1" x14ac:dyDescent="0.3">
      <c r="A647" s="1"/>
      <c r="B647" s="5"/>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thickBot="1" x14ac:dyDescent="0.3">
      <c r="A648" s="1"/>
      <c r="B648" s="5"/>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thickBot="1" x14ac:dyDescent="0.3">
      <c r="A649" s="1"/>
      <c r="B649" s="5"/>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thickBot="1" x14ac:dyDescent="0.3">
      <c r="A650" s="1"/>
      <c r="B650" s="5"/>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thickBot="1" x14ac:dyDescent="0.3">
      <c r="A651" s="1"/>
      <c r="B651" s="5"/>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thickBot="1" x14ac:dyDescent="0.3">
      <c r="A652" s="1"/>
      <c r="B652" s="5"/>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thickBot="1" x14ac:dyDescent="0.3">
      <c r="A653" s="1"/>
      <c r="B653" s="5"/>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thickBot="1" x14ac:dyDescent="0.3">
      <c r="A654" s="1"/>
      <c r="B654" s="5"/>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thickBot="1" x14ac:dyDescent="0.3">
      <c r="A655" s="1"/>
      <c r="B655" s="5"/>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thickBot="1" x14ac:dyDescent="0.3">
      <c r="A656" s="1"/>
      <c r="B656" s="5"/>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thickBot="1" x14ac:dyDescent="0.3">
      <c r="A657" s="1"/>
      <c r="B657" s="5"/>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thickBot="1" x14ac:dyDescent="0.3">
      <c r="A658" s="1"/>
      <c r="B658" s="5"/>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thickBot="1" x14ac:dyDescent="0.3">
      <c r="A659" s="1"/>
      <c r="B659" s="5"/>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thickBot="1" x14ac:dyDescent="0.3">
      <c r="A660" s="1"/>
      <c r="B660" s="5"/>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thickBot="1" x14ac:dyDescent="0.3">
      <c r="A661" s="1"/>
      <c r="B661" s="5"/>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thickBot="1" x14ac:dyDescent="0.3">
      <c r="A662" s="1"/>
      <c r="B662" s="5"/>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thickBot="1" x14ac:dyDescent="0.3">
      <c r="A663" s="1"/>
      <c r="B663" s="5"/>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thickBot="1" x14ac:dyDescent="0.3">
      <c r="A664" s="1"/>
      <c r="B664" s="5"/>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thickBot="1" x14ac:dyDescent="0.3">
      <c r="A665" s="1"/>
      <c r="B665" s="5"/>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thickBot="1" x14ac:dyDescent="0.3">
      <c r="A666" s="1"/>
      <c r="B666" s="5"/>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thickBot="1" x14ac:dyDescent="0.3">
      <c r="A667" s="1"/>
      <c r="B667" s="5"/>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thickBot="1" x14ac:dyDescent="0.3">
      <c r="A668" s="1"/>
      <c r="B668" s="5"/>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thickBot="1" x14ac:dyDescent="0.3">
      <c r="A669" s="1"/>
      <c r="B669" s="5"/>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thickBot="1" x14ac:dyDescent="0.3">
      <c r="A670" s="1"/>
      <c r="B670" s="5"/>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thickBot="1" x14ac:dyDescent="0.3">
      <c r="A671" s="1"/>
      <c r="B671" s="5"/>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thickBot="1" x14ac:dyDescent="0.3">
      <c r="A672" s="1"/>
      <c r="B672" s="5"/>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thickBot="1" x14ac:dyDescent="0.3">
      <c r="A673" s="1"/>
      <c r="B673" s="5"/>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thickBot="1" x14ac:dyDescent="0.3">
      <c r="A674" s="1"/>
      <c r="B674" s="5"/>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thickBot="1" x14ac:dyDescent="0.3">
      <c r="A675" s="1"/>
      <c r="B675" s="5"/>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thickBot="1" x14ac:dyDescent="0.3">
      <c r="A676" s="1"/>
      <c r="B676" s="5"/>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thickBot="1" x14ac:dyDescent="0.3">
      <c r="A677" s="1"/>
      <c r="B677" s="5"/>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thickBot="1" x14ac:dyDescent="0.3">
      <c r="A678" s="1"/>
      <c r="B678" s="5"/>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thickBot="1" x14ac:dyDescent="0.3">
      <c r="A679" s="1"/>
      <c r="B679" s="5"/>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thickBot="1" x14ac:dyDescent="0.3">
      <c r="A680" s="1"/>
      <c r="B680" s="5"/>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thickBot="1" x14ac:dyDescent="0.3">
      <c r="A681" s="1"/>
      <c r="B681" s="5"/>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thickBot="1" x14ac:dyDescent="0.3">
      <c r="A682" s="1"/>
      <c r="B682" s="5"/>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thickBot="1" x14ac:dyDescent="0.3">
      <c r="A683" s="1"/>
      <c r="B683" s="5"/>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thickBot="1" x14ac:dyDescent="0.3">
      <c r="A684" s="1"/>
      <c r="B684" s="5"/>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thickBot="1" x14ac:dyDescent="0.3">
      <c r="A685" s="1"/>
      <c r="B685" s="5"/>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thickBot="1" x14ac:dyDescent="0.3">
      <c r="A686" s="1"/>
      <c r="B686" s="5"/>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thickBot="1" x14ac:dyDescent="0.3">
      <c r="A687" s="1"/>
      <c r="B687" s="5"/>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thickBot="1" x14ac:dyDescent="0.3">
      <c r="A688" s="1"/>
      <c r="B688" s="5"/>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thickBot="1" x14ac:dyDescent="0.3">
      <c r="A689" s="1"/>
      <c r="B689" s="5"/>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thickBot="1" x14ac:dyDescent="0.3">
      <c r="A690" s="1"/>
      <c r="B690" s="5"/>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thickBot="1" x14ac:dyDescent="0.3">
      <c r="A691" s="1"/>
      <c r="B691" s="5"/>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thickBot="1" x14ac:dyDescent="0.3">
      <c r="A692" s="1"/>
      <c r="B692" s="5"/>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thickBot="1" x14ac:dyDescent="0.3">
      <c r="A693" s="1"/>
      <c r="B693" s="5"/>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thickBot="1" x14ac:dyDescent="0.3">
      <c r="A694" s="1"/>
      <c r="B694" s="5"/>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thickBot="1" x14ac:dyDescent="0.3">
      <c r="A695" s="1"/>
      <c r="B695" s="5"/>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thickBot="1" x14ac:dyDescent="0.3">
      <c r="A696" s="1"/>
      <c r="B696" s="5"/>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thickBot="1" x14ac:dyDescent="0.3">
      <c r="A697" s="1"/>
      <c r="B697" s="5"/>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thickBot="1" x14ac:dyDescent="0.3">
      <c r="A698" s="1"/>
      <c r="B698" s="5"/>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thickBot="1" x14ac:dyDescent="0.3">
      <c r="A699" s="1"/>
      <c r="B699" s="5"/>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thickBot="1" x14ac:dyDescent="0.3">
      <c r="A700" s="1"/>
      <c r="B700" s="5"/>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thickBot="1" x14ac:dyDescent="0.3">
      <c r="A701" s="1"/>
      <c r="B701" s="5"/>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thickBot="1" x14ac:dyDescent="0.3">
      <c r="A702" s="1"/>
      <c r="B702" s="5"/>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thickBot="1" x14ac:dyDescent="0.3">
      <c r="A703" s="1"/>
      <c r="B703" s="5"/>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thickBot="1" x14ac:dyDescent="0.3">
      <c r="A704" s="1"/>
      <c r="B704" s="5"/>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thickBot="1" x14ac:dyDescent="0.3">
      <c r="A705" s="1"/>
      <c r="B705" s="5"/>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thickBot="1" x14ac:dyDescent="0.3">
      <c r="A706" s="1"/>
      <c r="B706" s="5"/>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thickBot="1" x14ac:dyDescent="0.3">
      <c r="A707" s="1"/>
      <c r="B707" s="5"/>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thickBot="1" x14ac:dyDescent="0.3">
      <c r="A708" s="1"/>
      <c r="B708" s="5"/>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thickBot="1" x14ac:dyDescent="0.3">
      <c r="A709" s="1"/>
      <c r="B709" s="5"/>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thickBot="1" x14ac:dyDescent="0.3">
      <c r="A710" s="1"/>
      <c r="B710" s="5"/>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thickBot="1" x14ac:dyDescent="0.3">
      <c r="A711" s="1"/>
      <c r="B711" s="5"/>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thickBot="1" x14ac:dyDescent="0.3">
      <c r="A712" s="1"/>
      <c r="B712" s="5"/>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thickBot="1" x14ac:dyDescent="0.3">
      <c r="A713" s="1"/>
      <c r="B713" s="5"/>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thickBot="1" x14ac:dyDescent="0.3">
      <c r="A714" s="1"/>
      <c r="B714" s="5"/>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thickBot="1" x14ac:dyDescent="0.3">
      <c r="A715" s="1"/>
      <c r="B715" s="5"/>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thickBot="1" x14ac:dyDescent="0.3">
      <c r="A716" s="1"/>
      <c r="B716" s="5"/>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thickBot="1" x14ac:dyDescent="0.3">
      <c r="A717" s="1"/>
      <c r="B717" s="5"/>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thickBot="1" x14ac:dyDescent="0.3">
      <c r="A718" s="1"/>
      <c r="B718" s="5"/>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thickBot="1" x14ac:dyDescent="0.3">
      <c r="A719" s="1"/>
      <c r="B719" s="5"/>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thickBot="1" x14ac:dyDescent="0.3">
      <c r="A720" s="1"/>
      <c r="B720" s="5"/>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thickBot="1" x14ac:dyDescent="0.3">
      <c r="A721" s="1"/>
      <c r="B721" s="5"/>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thickBot="1" x14ac:dyDescent="0.3">
      <c r="A722" s="1"/>
      <c r="B722" s="5"/>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thickBot="1" x14ac:dyDescent="0.3">
      <c r="A723" s="1"/>
      <c r="B723" s="5"/>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thickBot="1" x14ac:dyDescent="0.3">
      <c r="A724" s="1"/>
      <c r="B724" s="5"/>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thickBot="1" x14ac:dyDescent="0.3">
      <c r="A725" s="1"/>
      <c r="B725" s="5"/>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thickBot="1" x14ac:dyDescent="0.3">
      <c r="A726" s="1"/>
      <c r="B726" s="5"/>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thickBot="1" x14ac:dyDescent="0.3">
      <c r="A727" s="1"/>
      <c r="B727" s="5"/>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thickBot="1" x14ac:dyDescent="0.3">
      <c r="A728" s="1"/>
      <c r="B728" s="5"/>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thickBot="1" x14ac:dyDescent="0.3">
      <c r="A729" s="1"/>
      <c r="B729" s="5"/>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thickBot="1" x14ac:dyDescent="0.3">
      <c r="A730" s="1"/>
      <c r="B730" s="5"/>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thickBot="1" x14ac:dyDescent="0.3">
      <c r="A731" s="1"/>
      <c r="B731" s="5"/>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thickBot="1" x14ac:dyDescent="0.3">
      <c r="A732" s="1"/>
      <c r="B732" s="5"/>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thickBot="1" x14ac:dyDescent="0.3">
      <c r="A733" s="1"/>
      <c r="B733" s="5"/>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thickBot="1" x14ac:dyDescent="0.3">
      <c r="A734" s="1"/>
      <c r="B734" s="5"/>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thickBot="1" x14ac:dyDescent="0.3">
      <c r="A735" s="1"/>
      <c r="B735" s="5"/>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thickBot="1" x14ac:dyDescent="0.3">
      <c r="A736" s="1"/>
      <c r="B736" s="5"/>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thickBot="1" x14ac:dyDescent="0.3">
      <c r="A737" s="1"/>
      <c r="B737" s="5"/>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thickBot="1" x14ac:dyDescent="0.3">
      <c r="A738" s="1"/>
      <c r="B738" s="5"/>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thickBot="1" x14ac:dyDescent="0.3">
      <c r="A739" s="1"/>
      <c r="B739" s="5"/>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thickBot="1" x14ac:dyDescent="0.3">
      <c r="A740" s="1"/>
      <c r="B740" s="5"/>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thickBot="1" x14ac:dyDescent="0.3">
      <c r="A741" s="1"/>
      <c r="B741" s="5"/>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thickBot="1" x14ac:dyDescent="0.3">
      <c r="A742" s="1"/>
      <c r="B742" s="5"/>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thickBot="1" x14ac:dyDescent="0.3">
      <c r="A743" s="1"/>
      <c r="B743" s="5"/>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thickBot="1" x14ac:dyDescent="0.3">
      <c r="A744" s="1"/>
      <c r="B744" s="5"/>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thickBot="1" x14ac:dyDescent="0.3">
      <c r="A745" s="1"/>
      <c r="B745" s="5"/>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thickBot="1" x14ac:dyDescent="0.3">
      <c r="A746" s="1"/>
      <c r="B746" s="5"/>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thickBot="1" x14ac:dyDescent="0.3">
      <c r="A747" s="1"/>
      <c r="B747" s="5"/>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thickBot="1" x14ac:dyDescent="0.3">
      <c r="A748" s="1"/>
      <c r="B748" s="5"/>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thickBot="1" x14ac:dyDescent="0.3">
      <c r="A749" s="1"/>
      <c r="B749" s="5"/>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thickBot="1" x14ac:dyDescent="0.3">
      <c r="A750" s="1"/>
      <c r="B750" s="5"/>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thickBot="1" x14ac:dyDescent="0.3">
      <c r="A751" s="1"/>
      <c r="B751" s="5"/>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thickBot="1" x14ac:dyDescent="0.3">
      <c r="A752" s="1"/>
      <c r="B752" s="5"/>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thickBot="1" x14ac:dyDescent="0.3">
      <c r="A753" s="1"/>
      <c r="B753" s="5"/>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thickBot="1" x14ac:dyDescent="0.3">
      <c r="A754" s="1"/>
      <c r="B754" s="5"/>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thickBot="1" x14ac:dyDescent="0.3">
      <c r="A755" s="1"/>
      <c r="B755" s="5"/>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thickBot="1" x14ac:dyDescent="0.3">
      <c r="A756" s="1"/>
      <c r="B756" s="5"/>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thickBot="1" x14ac:dyDescent="0.3">
      <c r="A757" s="1"/>
      <c r="B757" s="5"/>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thickBot="1" x14ac:dyDescent="0.3">
      <c r="A758" s="1"/>
      <c r="B758" s="5"/>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thickBot="1" x14ac:dyDescent="0.3">
      <c r="A759" s="1"/>
      <c r="B759" s="5"/>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thickBot="1" x14ac:dyDescent="0.3">
      <c r="A760" s="1"/>
      <c r="B760" s="5"/>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thickBot="1" x14ac:dyDescent="0.3">
      <c r="A761" s="1"/>
      <c r="B761" s="5"/>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thickBot="1" x14ac:dyDescent="0.3">
      <c r="A762" s="1"/>
      <c r="B762" s="5"/>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thickBot="1" x14ac:dyDescent="0.3">
      <c r="A763" s="1"/>
      <c r="B763" s="5"/>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thickBot="1" x14ac:dyDescent="0.3">
      <c r="A764" s="1"/>
      <c r="B764" s="5"/>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thickBot="1" x14ac:dyDescent="0.3">
      <c r="A765" s="1"/>
      <c r="B765" s="5"/>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thickBot="1" x14ac:dyDescent="0.3">
      <c r="A766" s="1"/>
      <c r="B766" s="5"/>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thickBot="1" x14ac:dyDescent="0.3">
      <c r="A767" s="1"/>
      <c r="B767" s="5"/>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thickBot="1" x14ac:dyDescent="0.3">
      <c r="A768" s="1"/>
      <c r="B768" s="5"/>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thickBot="1" x14ac:dyDescent="0.3">
      <c r="A769" s="1"/>
      <c r="B769" s="5"/>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thickBot="1" x14ac:dyDescent="0.3">
      <c r="A770" s="1"/>
      <c r="B770" s="5"/>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thickBot="1" x14ac:dyDescent="0.3">
      <c r="A771" s="1"/>
      <c r="B771" s="5"/>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thickBot="1" x14ac:dyDescent="0.3">
      <c r="A772" s="1"/>
      <c r="B772" s="5"/>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thickBot="1" x14ac:dyDescent="0.3">
      <c r="A773" s="1"/>
      <c r="B773" s="5"/>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thickBot="1" x14ac:dyDescent="0.3">
      <c r="A774" s="1"/>
      <c r="B774" s="5"/>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thickBot="1" x14ac:dyDescent="0.3">
      <c r="A775" s="1"/>
      <c r="B775" s="5"/>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thickBot="1" x14ac:dyDescent="0.3">
      <c r="A776" s="1"/>
      <c r="B776" s="5"/>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thickBot="1" x14ac:dyDescent="0.3">
      <c r="A777" s="1"/>
      <c r="B777" s="5"/>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thickBot="1" x14ac:dyDescent="0.3">
      <c r="A778" s="1"/>
      <c r="B778" s="5"/>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thickBot="1" x14ac:dyDescent="0.3">
      <c r="A779" s="1"/>
      <c r="B779" s="5"/>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thickBot="1" x14ac:dyDescent="0.3">
      <c r="A780" s="1"/>
      <c r="B780" s="5"/>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thickBot="1" x14ac:dyDescent="0.3">
      <c r="A781" s="1"/>
      <c r="B781" s="5"/>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thickBot="1" x14ac:dyDescent="0.3">
      <c r="A782" s="1"/>
      <c r="B782" s="5"/>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thickBot="1" x14ac:dyDescent="0.3">
      <c r="A783" s="1"/>
      <c r="B783" s="5"/>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thickBot="1" x14ac:dyDescent="0.3">
      <c r="A784" s="1"/>
      <c r="B784" s="5"/>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thickBot="1" x14ac:dyDescent="0.3">
      <c r="A785" s="1"/>
      <c r="B785" s="5"/>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thickBot="1" x14ac:dyDescent="0.3">
      <c r="A786" s="1"/>
      <c r="B786" s="5"/>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thickBot="1" x14ac:dyDescent="0.3">
      <c r="A787" s="1"/>
      <c r="B787" s="5"/>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thickBot="1" x14ac:dyDescent="0.3">
      <c r="A788" s="1"/>
      <c r="B788" s="5"/>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thickBot="1" x14ac:dyDescent="0.3">
      <c r="A789" s="1"/>
      <c r="B789" s="5"/>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thickBot="1" x14ac:dyDescent="0.3">
      <c r="A790" s="1"/>
      <c r="B790" s="5"/>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thickBot="1" x14ac:dyDescent="0.3">
      <c r="A791" s="1"/>
      <c r="B791" s="5"/>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thickBot="1" x14ac:dyDescent="0.3">
      <c r="A792" s="1"/>
      <c r="B792" s="5"/>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thickBot="1" x14ac:dyDescent="0.3">
      <c r="A793" s="1"/>
      <c r="B793" s="5"/>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thickBot="1" x14ac:dyDescent="0.3">
      <c r="A794" s="1"/>
      <c r="B794" s="5"/>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thickBot="1" x14ac:dyDescent="0.3">
      <c r="A795" s="1"/>
      <c r="B795" s="5"/>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thickBot="1" x14ac:dyDescent="0.3">
      <c r="A796" s="1"/>
      <c r="B796" s="5"/>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thickBot="1" x14ac:dyDescent="0.3">
      <c r="A797" s="1"/>
      <c r="B797" s="5"/>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thickBot="1" x14ac:dyDescent="0.3">
      <c r="A798" s="1"/>
      <c r="B798" s="5"/>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thickBot="1" x14ac:dyDescent="0.3">
      <c r="A799" s="1"/>
      <c r="B799" s="5"/>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thickBot="1" x14ac:dyDescent="0.3">
      <c r="A800" s="1"/>
      <c r="B800" s="5"/>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thickBot="1" x14ac:dyDescent="0.3">
      <c r="A801" s="1"/>
      <c r="B801" s="5"/>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thickBot="1" x14ac:dyDescent="0.3">
      <c r="A802" s="1"/>
      <c r="B802" s="5"/>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thickBot="1" x14ac:dyDescent="0.3">
      <c r="A803" s="1"/>
      <c r="B803" s="5"/>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thickBot="1" x14ac:dyDescent="0.3">
      <c r="A804" s="1"/>
      <c r="B804" s="5"/>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thickBot="1" x14ac:dyDescent="0.3">
      <c r="A805" s="1"/>
      <c r="B805" s="5"/>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thickBot="1" x14ac:dyDescent="0.3">
      <c r="A806" s="1"/>
      <c r="B806" s="5"/>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thickBot="1" x14ac:dyDescent="0.3">
      <c r="A807" s="1"/>
      <c r="B807" s="5"/>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thickBot="1" x14ac:dyDescent="0.3">
      <c r="A808" s="1"/>
      <c r="B808" s="5"/>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thickBot="1" x14ac:dyDescent="0.3">
      <c r="A809" s="1"/>
      <c r="B809" s="5"/>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thickBot="1" x14ac:dyDescent="0.3">
      <c r="A810" s="1"/>
      <c r="B810" s="5"/>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thickBot="1" x14ac:dyDescent="0.3">
      <c r="A811" s="1"/>
      <c r="B811" s="5"/>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thickBot="1" x14ac:dyDescent="0.3">
      <c r="A812" s="1"/>
      <c r="B812" s="5"/>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thickBot="1" x14ac:dyDescent="0.3">
      <c r="A813" s="1"/>
      <c r="B813" s="5"/>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thickBot="1" x14ac:dyDescent="0.3">
      <c r="A814" s="1"/>
      <c r="B814" s="5"/>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thickBot="1" x14ac:dyDescent="0.3">
      <c r="A815" s="1"/>
      <c r="B815" s="5"/>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thickBot="1" x14ac:dyDescent="0.3">
      <c r="A816" s="1"/>
      <c r="B816" s="5"/>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thickBot="1" x14ac:dyDescent="0.3">
      <c r="A817" s="1"/>
      <c r="B817" s="5"/>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thickBot="1" x14ac:dyDescent="0.3">
      <c r="A818" s="1"/>
      <c r="B818" s="5"/>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thickBot="1" x14ac:dyDescent="0.3">
      <c r="A819" s="1"/>
      <c r="B819" s="5"/>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thickBot="1" x14ac:dyDescent="0.3">
      <c r="A820" s="1"/>
      <c r="B820" s="5"/>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thickBot="1" x14ac:dyDescent="0.3">
      <c r="A821" s="1"/>
      <c r="B821" s="5"/>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thickBot="1" x14ac:dyDescent="0.3">
      <c r="A822" s="1"/>
      <c r="B822" s="5"/>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thickBot="1" x14ac:dyDescent="0.3">
      <c r="A823" s="1"/>
      <c r="B823" s="5"/>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thickBot="1" x14ac:dyDescent="0.3">
      <c r="A824" s="1"/>
      <c r="B824" s="5"/>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thickBot="1" x14ac:dyDescent="0.3">
      <c r="A825" s="1"/>
      <c r="B825" s="5"/>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thickBot="1" x14ac:dyDescent="0.3">
      <c r="A826" s="1"/>
      <c r="B826" s="5"/>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thickBot="1" x14ac:dyDescent="0.3">
      <c r="A827" s="1"/>
      <c r="B827" s="5"/>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thickBot="1" x14ac:dyDescent="0.3">
      <c r="A828" s="1"/>
      <c r="B828" s="5"/>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thickBot="1" x14ac:dyDescent="0.3">
      <c r="A829" s="1"/>
      <c r="B829" s="5"/>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thickBot="1" x14ac:dyDescent="0.3">
      <c r="A830" s="1"/>
      <c r="B830" s="5"/>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thickBot="1" x14ac:dyDescent="0.3">
      <c r="A831" s="1"/>
      <c r="B831" s="5"/>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thickBot="1" x14ac:dyDescent="0.3">
      <c r="A832" s="1"/>
      <c r="B832" s="5"/>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thickBot="1" x14ac:dyDescent="0.3">
      <c r="A833" s="1"/>
      <c r="B833" s="5"/>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thickBot="1" x14ac:dyDescent="0.3">
      <c r="A834" s="1"/>
      <c r="B834" s="5"/>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thickBot="1" x14ac:dyDescent="0.3">
      <c r="A835" s="1"/>
      <c r="B835" s="5"/>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thickBot="1" x14ac:dyDescent="0.3">
      <c r="A836" s="1"/>
      <c r="B836" s="5"/>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thickBot="1" x14ac:dyDescent="0.3">
      <c r="A837" s="1"/>
      <c r="B837" s="5"/>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thickBot="1" x14ac:dyDescent="0.3">
      <c r="A838" s="1"/>
      <c r="B838" s="5"/>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thickBot="1" x14ac:dyDescent="0.3">
      <c r="A839" s="1"/>
      <c r="B839" s="5"/>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thickBot="1" x14ac:dyDescent="0.3">
      <c r="A840" s="1"/>
      <c r="B840" s="5"/>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thickBot="1" x14ac:dyDescent="0.3">
      <c r="A841" s="1"/>
      <c r="B841" s="5"/>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thickBot="1" x14ac:dyDescent="0.3">
      <c r="A842" s="1"/>
      <c r="B842" s="5"/>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thickBot="1" x14ac:dyDescent="0.3">
      <c r="A843" s="1"/>
      <c r="B843" s="5"/>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thickBot="1" x14ac:dyDescent="0.3">
      <c r="A844" s="1"/>
      <c r="B844" s="5"/>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thickBot="1" x14ac:dyDescent="0.3">
      <c r="A845" s="1"/>
      <c r="B845" s="5"/>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thickBot="1" x14ac:dyDescent="0.3">
      <c r="A846" s="1"/>
      <c r="B846" s="5"/>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thickBot="1" x14ac:dyDescent="0.3">
      <c r="A847" s="1"/>
      <c r="B847" s="5"/>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thickBot="1" x14ac:dyDescent="0.3">
      <c r="A848" s="1"/>
      <c r="B848" s="5"/>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thickBot="1" x14ac:dyDescent="0.3">
      <c r="A849" s="1"/>
      <c r="B849" s="5"/>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thickBot="1" x14ac:dyDescent="0.3">
      <c r="A850" s="1"/>
      <c r="B850" s="5"/>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thickBot="1" x14ac:dyDescent="0.3">
      <c r="A851" s="1"/>
      <c r="B851" s="5"/>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thickBot="1" x14ac:dyDescent="0.3">
      <c r="A852" s="1"/>
      <c r="B852" s="5"/>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thickBot="1" x14ac:dyDescent="0.3">
      <c r="A853" s="1"/>
      <c r="B853" s="5"/>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thickBot="1" x14ac:dyDescent="0.3">
      <c r="A854" s="1"/>
      <c r="B854" s="5"/>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thickBot="1" x14ac:dyDescent="0.3">
      <c r="A855" s="1"/>
      <c r="B855" s="5"/>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thickBot="1" x14ac:dyDescent="0.3">
      <c r="A856" s="1"/>
      <c r="B856" s="5"/>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thickBot="1" x14ac:dyDescent="0.3">
      <c r="A857" s="1"/>
      <c r="B857" s="5"/>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thickBot="1" x14ac:dyDescent="0.3">
      <c r="A858" s="1"/>
      <c r="B858" s="5"/>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thickBot="1" x14ac:dyDescent="0.3">
      <c r="A859" s="1"/>
      <c r="B859" s="5"/>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thickBot="1" x14ac:dyDescent="0.3">
      <c r="A860" s="1"/>
      <c r="B860" s="5"/>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thickBot="1" x14ac:dyDescent="0.3">
      <c r="A861" s="1"/>
      <c r="B861" s="5"/>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thickBot="1" x14ac:dyDescent="0.3">
      <c r="A862" s="1"/>
      <c r="B862" s="5"/>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thickBot="1" x14ac:dyDescent="0.3">
      <c r="A863" s="1"/>
      <c r="B863" s="5"/>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thickBot="1" x14ac:dyDescent="0.3">
      <c r="A864" s="1"/>
      <c r="B864" s="5"/>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thickBot="1" x14ac:dyDescent="0.3">
      <c r="A865" s="1"/>
      <c r="B865" s="5"/>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thickBot="1" x14ac:dyDescent="0.3">
      <c r="A866" s="1"/>
      <c r="B866" s="5"/>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thickBot="1" x14ac:dyDescent="0.3">
      <c r="A867" s="1"/>
      <c r="B867" s="5"/>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thickBot="1" x14ac:dyDescent="0.3">
      <c r="A868" s="1"/>
      <c r="B868" s="5"/>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thickBot="1" x14ac:dyDescent="0.3">
      <c r="A869" s="1"/>
      <c r="B869" s="5"/>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thickBot="1" x14ac:dyDescent="0.3">
      <c r="A870" s="1"/>
      <c r="B870" s="5"/>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thickBot="1" x14ac:dyDescent="0.3">
      <c r="A871" s="1"/>
      <c r="B871" s="5"/>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thickBot="1" x14ac:dyDescent="0.3">
      <c r="A872" s="1"/>
      <c r="B872" s="5"/>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thickBot="1" x14ac:dyDescent="0.3">
      <c r="A873" s="1"/>
      <c r="B873" s="5"/>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thickBot="1" x14ac:dyDescent="0.3">
      <c r="A874" s="1"/>
      <c r="B874" s="5"/>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thickBot="1" x14ac:dyDescent="0.3">
      <c r="A875" s="1"/>
      <c r="B875" s="5"/>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thickBot="1" x14ac:dyDescent="0.3">
      <c r="A876" s="1"/>
      <c r="B876" s="5"/>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thickBot="1" x14ac:dyDescent="0.3">
      <c r="A877" s="1"/>
      <c r="B877" s="5"/>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thickBot="1" x14ac:dyDescent="0.3">
      <c r="A878" s="1"/>
      <c r="B878" s="5"/>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thickBot="1" x14ac:dyDescent="0.3">
      <c r="A879" s="1"/>
      <c r="B879" s="5"/>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thickBot="1" x14ac:dyDescent="0.3">
      <c r="A880" s="1"/>
      <c r="B880" s="5"/>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thickBot="1" x14ac:dyDescent="0.3">
      <c r="A881" s="1"/>
      <c r="B881" s="5"/>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thickBot="1" x14ac:dyDescent="0.3">
      <c r="A882" s="1"/>
      <c r="B882" s="5"/>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thickBot="1" x14ac:dyDescent="0.3">
      <c r="A883" s="1"/>
      <c r="B883" s="5"/>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thickBot="1" x14ac:dyDescent="0.3">
      <c r="A884" s="1"/>
      <c r="B884" s="5"/>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thickBot="1" x14ac:dyDescent="0.3">
      <c r="A885" s="1"/>
      <c r="B885" s="5"/>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thickBot="1" x14ac:dyDescent="0.3">
      <c r="A886" s="1"/>
      <c r="B886" s="5"/>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thickBot="1" x14ac:dyDescent="0.3">
      <c r="A887" s="1"/>
      <c r="B887" s="5"/>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thickBot="1" x14ac:dyDescent="0.3">
      <c r="A888" s="1"/>
      <c r="B888" s="5"/>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thickBot="1" x14ac:dyDescent="0.3">
      <c r="A889" s="1"/>
      <c r="B889" s="5"/>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thickBot="1" x14ac:dyDescent="0.3">
      <c r="A890" s="1"/>
      <c r="B890" s="5"/>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thickBot="1" x14ac:dyDescent="0.3">
      <c r="A891" s="1"/>
      <c r="B891" s="5"/>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thickBot="1" x14ac:dyDescent="0.3">
      <c r="A892" s="1"/>
      <c r="B892" s="5"/>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thickBot="1" x14ac:dyDescent="0.3">
      <c r="A893" s="1"/>
      <c r="B893" s="5"/>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thickBot="1" x14ac:dyDescent="0.3">
      <c r="A894" s="1"/>
      <c r="B894" s="5"/>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thickBot="1" x14ac:dyDescent="0.3">
      <c r="A895" s="1"/>
      <c r="B895" s="5"/>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thickBot="1" x14ac:dyDescent="0.3">
      <c r="A896" s="1"/>
      <c r="B896" s="5"/>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thickBot="1" x14ac:dyDescent="0.3">
      <c r="A897" s="1"/>
      <c r="B897" s="5"/>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thickBot="1" x14ac:dyDescent="0.3">
      <c r="A898" s="1"/>
      <c r="B898" s="5"/>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thickBot="1" x14ac:dyDescent="0.3">
      <c r="A899" s="1"/>
      <c r="B899" s="5"/>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thickBot="1" x14ac:dyDescent="0.3">
      <c r="A900" s="1"/>
      <c r="B900" s="5"/>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thickBot="1" x14ac:dyDescent="0.3">
      <c r="A901" s="1"/>
      <c r="B901" s="5"/>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thickBot="1" x14ac:dyDescent="0.3">
      <c r="A902" s="1"/>
      <c r="B902" s="5"/>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thickBot="1" x14ac:dyDescent="0.3">
      <c r="A903" s="1"/>
      <c r="B903" s="5"/>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thickBot="1" x14ac:dyDescent="0.3">
      <c r="A904" s="1"/>
      <c r="B904" s="5"/>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thickBot="1" x14ac:dyDescent="0.3">
      <c r="A905" s="1"/>
      <c r="B905" s="5"/>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thickBot="1" x14ac:dyDescent="0.3">
      <c r="A906" s="1"/>
      <c r="B906" s="5"/>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thickBot="1" x14ac:dyDescent="0.3">
      <c r="A907" s="1"/>
      <c r="B907" s="5"/>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thickBot="1" x14ac:dyDescent="0.3">
      <c r="A908" s="1"/>
      <c r="B908" s="5"/>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thickBot="1" x14ac:dyDescent="0.3">
      <c r="A909" s="1"/>
      <c r="B909" s="5"/>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thickBot="1" x14ac:dyDescent="0.3">
      <c r="A910" s="1"/>
      <c r="B910" s="5"/>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thickBot="1" x14ac:dyDescent="0.3">
      <c r="A911" s="1"/>
      <c r="B911" s="5"/>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thickBot="1" x14ac:dyDescent="0.3">
      <c r="A912" s="1"/>
      <c r="B912" s="5"/>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thickBot="1" x14ac:dyDescent="0.3">
      <c r="A913" s="1"/>
      <c r="B913" s="5"/>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thickBot="1" x14ac:dyDescent="0.3">
      <c r="A914" s="1"/>
      <c r="B914" s="5"/>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thickBot="1" x14ac:dyDescent="0.3">
      <c r="A915" s="1"/>
      <c r="B915" s="5"/>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thickBot="1" x14ac:dyDescent="0.3">
      <c r="A916" s="1"/>
      <c r="B916" s="5"/>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thickBot="1" x14ac:dyDescent="0.3">
      <c r="A917" s="1"/>
      <c r="B917" s="5"/>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thickBot="1" x14ac:dyDescent="0.3">
      <c r="A918" s="1"/>
      <c r="B918" s="5"/>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thickBot="1" x14ac:dyDescent="0.3">
      <c r="A919" s="1"/>
      <c r="B919" s="5"/>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thickBot="1" x14ac:dyDescent="0.3">
      <c r="A920" s="1"/>
      <c r="B920" s="5"/>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thickBot="1" x14ac:dyDescent="0.3">
      <c r="A921" s="1"/>
      <c r="B921" s="5"/>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thickBot="1" x14ac:dyDescent="0.3">
      <c r="A922" s="1"/>
      <c r="B922" s="5"/>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thickBot="1" x14ac:dyDescent="0.3">
      <c r="A923" s="1"/>
      <c r="B923" s="5"/>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thickBot="1" x14ac:dyDescent="0.3">
      <c r="A924" s="1"/>
      <c r="B924" s="5"/>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thickBot="1" x14ac:dyDescent="0.3">
      <c r="A925" s="1"/>
      <c r="B925" s="5"/>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thickBot="1" x14ac:dyDescent="0.3">
      <c r="A926" s="1"/>
      <c r="B926" s="5"/>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thickBot="1" x14ac:dyDescent="0.3">
      <c r="A927" s="1"/>
      <c r="B927" s="5"/>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thickBot="1" x14ac:dyDescent="0.3">
      <c r="A928" s="1"/>
      <c r="B928" s="5"/>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thickBot="1" x14ac:dyDescent="0.3">
      <c r="A929" s="1"/>
      <c r="B929" s="5"/>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thickBot="1" x14ac:dyDescent="0.3">
      <c r="A930" s="1"/>
      <c r="B930" s="5"/>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thickBot="1" x14ac:dyDescent="0.3">
      <c r="A931" s="1"/>
      <c r="B931" s="5"/>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thickBot="1" x14ac:dyDescent="0.3">
      <c r="A932" s="1"/>
      <c r="B932" s="5"/>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thickBot="1" x14ac:dyDescent="0.3">
      <c r="A933" s="1"/>
      <c r="B933" s="5"/>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thickBot="1" x14ac:dyDescent="0.3">
      <c r="A934" s="1"/>
      <c r="B934" s="5"/>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thickBot="1" x14ac:dyDescent="0.3">
      <c r="A935" s="1"/>
      <c r="B935" s="5"/>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thickBot="1" x14ac:dyDescent="0.3">
      <c r="A936" s="1"/>
      <c r="B936" s="5"/>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thickBot="1" x14ac:dyDescent="0.3">
      <c r="A937" s="1"/>
      <c r="B937" s="5"/>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thickBot="1" x14ac:dyDescent="0.3">
      <c r="A938" s="1"/>
      <c r="B938" s="5"/>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thickBot="1" x14ac:dyDescent="0.3">
      <c r="A939" s="1"/>
      <c r="B939" s="5"/>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thickBot="1" x14ac:dyDescent="0.3">
      <c r="A940" s="1"/>
      <c r="B940" s="5"/>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thickBot="1" x14ac:dyDescent="0.3">
      <c r="A941" s="1"/>
      <c r="B941" s="5"/>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thickBot="1" x14ac:dyDescent="0.3">
      <c r="A942" s="1"/>
      <c r="B942" s="5"/>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thickBot="1" x14ac:dyDescent="0.3">
      <c r="A943" s="1"/>
      <c r="B943" s="5"/>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thickBot="1" x14ac:dyDescent="0.3">
      <c r="A944" s="1"/>
      <c r="B944" s="5"/>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thickBot="1" x14ac:dyDescent="0.3">
      <c r="A945" s="1"/>
      <c r="B945" s="5"/>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thickBot="1" x14ac:dyDescent="0.3">
      <c r="A946" s="1"/>
      <c r="B946" s="5"/>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thickBot="1" x14ac:dyDescent="0.3">
      <c r="A947" s="1"/>
      <c r="B947" s="5"/>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thickBot="1" x14ac:dyDescent="0.3">
      <c r="A948" s="1"/>
      <c r="B948" s="5"/>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thickBot="1" x14ac:dyDescent="0.3">
      <c r="A949" s="1"/>
      <c r="B949" s="5"/>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thickBot="1" x14ac:dyDescent="0.3">
      <c r="A950" s="1"/>
      <c r="B950" s="5"/>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thickBot="1" x14ac:dyDescent="0.3">
      <c r="A951" s="1"/>
      <c r="B951" s="5"/>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thickBot="1" x14ac:dyDescent="0.3">
      <c r="A952" s="1"/>
      <c r="B952" s="5"/>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thickBot="1" x14ac:dyDescent="0.3">
      <c r="A953" s="1"/>
      <c r="B953" s="5"/>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thickBot="1" x14ac:dyDescent="0.3">
      <c r="A954" s="1"/>
      <c r="B954" s="5"/>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thickBot="1" x14ac:dyDescent="0.3">
      <c r="A955" s="1"/>
      <c r="B955" s="5"/>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thickBot="1" x14ac:dyDescent="0.3">
      <c r="A956" s="1"/>
      <c r="B956" s="5"/>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thickBot="1" x14ac:dyDescent="0.3">
      <c r="A957" s="1"/>
      <c r="B957" s="5"/>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thickBot="1" x14ac:dyDescent="0.3">
      <c r="A958" s="1"/>
      <c r="B958" s="5"/>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thickBot="1" x14ac:dyDescent="0.3">
      <c r="A959" s="1"/>
      <c r="B959" s="5"/>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thickBot="1" x14ac:dyDescent="0.3">
      <c r="A960" s="1"/>
      <c r="B960" s="5"/>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thickBot="1" x14ac:dyDescent="0.3">
      <c r="A961" s="1"/>
      <c r="B961" s="5"/>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thickBot="1" x14ac:dyDescent="0.3">
      <c r="A962" s="1"/>
      <c r="B962" s="5"/>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thickBot="1" x14ac:dyDescent="0.3">
      <c r="A963" s="1"/>
      <c r="B963" s="5"/>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thickBot="1" x14ac:dyDescent="0.3">
      <c r="A964" s="1"/>
      <c r="B964" s="5"/>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thickBot="1" x14ac:dyDescent="0.3">
      <c r="A965" s="1"/>
      <c r="B965" s="5"/>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thickBot="1" x14ac:dyDescent="0.3">
      <c r="A966" s="1"/>
      <c r="B966" s="5"/>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thickBot="1" x14ac:dyDescent="0.3">
      <c r="A967" s="1"/>
      <c r="B967" s="5"/>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thickBot="1" x14ac:dyDescent="0.3">
      <c r="A968" s="1"/>
      <c r="B968" s="5"/>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thickBot="1" x14ac:dyDescent="0.3">
      <c r="A969" s="1"/>
      <c r="B969" s="5"/>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thickBot="1" x14ac:dyDescent="0.3">
      <c r="A970" s="1"/>
      <c r="B970" s="5"/>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thickBot="1" x14ac:dyDescent="0.3">
      <c r="A971" s="1"/>
      <c r="B971" s="5"/>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thickBot="1" x14ac:dyDescent="0.3">
      <c r="A972" s="1"/>
      <c r="B972" s="5"/>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thickBot="1" x14ac:dyDescent="0.3">
      <c r="A973" s="1"/>
      <c r="B973" s="5"/>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thickBot="1" x14ac:dyDescent="0.3">
      <c r="A974" s="1"/>
      <c r="B974" s="5"/>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thickBot="1" x14ac:dyDescent="0.3">
      <c r="A975" s="1"/>
      <c r="B975" s="5"/>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thickBot="1" x14ac:dyDescent="0.3">
      <c r="A976" s="1"/>
      <c r="B976" s="5"/>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thickBot="1" x14ac:dyDescent="0.3">
      <c r="A977" s="1"/>
      <c r="B977" s="5"/>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thickBot="1" x14ac:dyDescent="0.3">
      <c r="A978" s="1"/>
      <c r="B978" s="5"/>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thickBot="1" x14ac:dyDescent="0.3">
      <c r="A979" s="1"/>
      <c r="B979" s="5"/>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thickBot="1" x14ac:dyDescent="0.3">
      <c r="A980" s="1"/>
      <c r="B980" s="5"/>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thickBot="1" x14ac:dyDescent="0.3">
      <c r="A981" s="1"/>
      <c r="B981" s="5"/>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thickBot="1" x14ac:dyDescent="0.3">
      <c r="A982" s="1"/>
      <c r="B982" s="5"/>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thickBot="1" x14ac:dyDescent="0.3">
      <c r="A983" s="1"/>
      <c r="B983" s="5"/>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thickBot="1" x14ac:dyDescent="0.3">
      <c r="A984" s="1"/>
      <c r="B984" s="5"/>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thickBot="1" x14ac:dyDescent="0.3">
      <c r="A985" s="1"/>
      <c r="B985" s="5"/>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thickBot="1" x14ac:dyDescent="0.3">
      <c r="A986" s="1"/>
      <c r="B986" s="5"/>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thickBot="1" x14ac:dyDescent="0.3">
      <c r="A987" s="1"/>
      <c r="B987" s="5"/>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thickBot="1" x14ac:dyDescent="0.3">
      <c r="A988" s="1"/>
      <c r="B988" s="5"/>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thickBot="1" x14ac:dyDescent="0.3">
      <c r="A989" s="1"/>
      <c r="B989" s="5"/>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thickBot="1" x14ac:dyDescent="0.3">
      <c r="A990" s="1"/>
      <c r="B990" s="5"/>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thickBot="1" x14ac:dyDescent="0.3">
      <c r="A991" s="1"/>
      <c r="B991" s="5"/>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thickBot="1" x14ac:dyDescent="0.3">
      <c r="A992" s="1"/>
      <c r="B992" s="5"/>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thickBot="1" x14ac:dyDescent="0.3">
      <c r="A993" s="1"/>
      <c r="B993" s="5"/>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thickBot="1" x14ac:dyDescent="0.3">
      <c r="A994" s="1"/>
      <c r="B994" s="5"/>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thickBot="1" x14ac:dyDescent="0.3">
      <c r="A995" s="1"/>
      <c r="B995" s="5"/>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thickBot="1" x14ac:dyDescent="0.3">
      <c r="A996" s="1"/>
      <c r="B996" s="5"/>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thickBot="1" x14ac:dyDescent="0.3">
      <c r="A997" s="1"/>
      <c r="B997" s="5"/>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thickBot="1" x14ac:dyDescent="0.3">
      <c r="A998" s="1"/>
      <c r="B998" s="5"/>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thickBot="1" x14ac:dyDescent="0.3">
      <c r="A999" s="1"/>
      <c r="B999" s="5"/>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thickBot="1" x14ac:dyDescent="0.3">
      <c r="A1000" s="1"/>
      <c r="B1000" s="5"/>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C9990-18EF-48B7-AB8A-6BC893D99447}">
  <dimension ref="A1:Z1000"/>
  <sheetViews>
    <sheetView workbookViewId="0">
      <selection activeCell="G12" sqref="G12"/>
    </sheetView>
  </sheetViews>
  <sheetFormatPr defaultRowHeight="15" x14ac:dyDescent="0.25"/>
  <cols>
    <col min="2" max="2" width="9.140625" style="6"/>
  </cols>
  <sheetData>
    <row r="1" spans="1:26" ht="52.5" thickBot="1" x14ac:dyDescent="0.3">
      <c r="A1" s="1" t="s">
        <v>0</v>
      </c>
      <c r="B1" s="5"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2" t="s">
        <v>21</v>
      </c>
      <c r="W1" s="1"/>
      <c r="X1" s="1"/>
      <c r="Y1" s="1"/>
      <c r="Z1" s="1"/>
    </row>
    <row r="2" spans="1:26" ht="15.75" thickBot="1" x14ac:dyDescent="0.3">
      <c r="A2" s="3">
        <v>53252262</v>
      </c>
      <c r="B2" s="5" t="s">
        <v>22</v>
      </c>
      <c r="C2" s="3">
        <v>9</v>
      </c>
      <c r="D2" s="3">
        <v>3</v>
      </c>
      <c r="E2" s="3">
        <v>4</v>
      </c>
      <c r="F2" s="3">
        <v>2</v>
      </c>
      <c r="G2" s="3">
        <v>24</v>
      </c>
      <c r="H2" s="3">
        <v>7</v>
      </c>
      <c r="I2" s="3">
        <v>2</v>
      </c>
      <c r="J2" s="3">
        <v>0.77777777780000001</v>
      </c>
      <c r="K2" s="3">
        <v>0.22222222220000001</v>
      </c>
      <c r="L2" s="3">
        <v>2</v>
      </c>
      <c r="M2" s="3">
        <v>4</v>
      </c>
      <c r="N2" s="3">
        <v>1</v>
      </c>
      <c r="O2" s="3">
        <v>0.17283950619999999</v>
      </c>
      <c r="P2" s="3">
        <v>0.41573970960000001</v>
      </c>
      <c r="Q2" s="3">
        <v>0.77777777780000001</v>
      </c>
      <c r="R2" s="3">
        <v>0.67884273480000001</v>
      </c>
      <c r="S2" s="3">
        <v>0.40738013789999999</v>
      </c>
      <c r="T2" s="3">
        <v>-0.40738013789999999</v>
      </c>
      <c r="U2" s="1"/>
      <c r="V2" s="1"/>
      <c r="W2" s="1"/>
      <c r="X2" s="1"/>
      <c r="Y2" s="1"/>
      <c r="Z2" s="1"/>
    </row>
    <row r="3" spans="1:26" ht="15.75" thickBot="1" x14ac:dyDescent="0.3">
      <c r="A3" s="3">
        <v>53252263</v>
      </c>
      <c r="B3" s="5" t="s">
        <v>23</v>
      </c>
      <c r="C3" s="3">
        <v>9</v>
      </c>
      <c r="D3" s="3">
        <v>3</v>
      </c>
      <c r="E3" s="3">
        <v>4</v>
      </c>
      <c r="F3" s="3">
        <v>2</v>
      </c>
      <c r="G3" s="3">
        <v>24</v>
      </c>
      <c r="H3" s="3">
        <v>5</v>
      </c>
      <c r="I3" s="3">
        <v>4</v>
      </c>
      <c r="J3" s="3">
        <v>0.55555555560000003</v>
      </c>
      <c r="K3" s="3">
        <v>0.44444444440000003</v>
      </c>
      <c r="L3" s="3">
        <v>2</v>
      </c>
      <c r="M3" s="3">
        <v>2</v>
      </c>
      <c r="N3" s="3">
        <v>1</v>
      </c>
      <c r="O3" s="3">
        <v>0.24691358020000001</v>
      </c>
      <c r="P3" s="3">
        <v>0.49690399499999999</v>
      </c>
      <c r="Q3" s="3">
        <v>0.55555555560000003</v>
      </c>
      <c r="R3" s="3">
        <v>0.67884273480000001</v>
      </c>
      <c r="S3" s="3">
        <v>-5.4534188310000002E-2</v>
      </c>
      <c r="T3" s="3">
        <v>-0.1873948634</v>
      </c>
      <c r="U3" s="3">
        <v>0.1185609187</v>
      </c>
      <c r="V3" s="3">
        <v>0.2155653068</v>
      </c>
      <c r="W3" s="1"/>
      <c r="X3" s="1"/>
      <c r="Y3" s="1"/>
      <c r="Z3" s="1"/>
    </row>
    <row r="4" spans="1:26" ht="15.75" thickBot="1" x14ac:dyDescent="0.3">
      <c r="A4" s="3">
        <v>53252264</v>
      </c>
      <c r="B4" s="5" t="s">
        <v>24</v>
      </c>
      <c r="C4" s="3">
        <v>9</v>
      </c>
      <c r="D4" s="3">
        <v>3</v>
      </c>
      <c r="E4" s="3">
        <v>4</v>
      </c>
      <c r="F4" s="3">
        <v>2</v>
      </c>
      <c r="G4" s="3">
        <v>24</v>
      </c>
      <c r="H4" s="3">
        <v>4</v>
      </c>
      <c r="I4" s="3">
        <v>5</v>
      </c>
      <c r="J4" s="3">
        <v>0.44444444440000003</v>
      </c>
      <c r="K4" s="3">
        <v>0.55555555560000003</v>
      </c>
      <c r="L4" s="3">
        <v>3</v>
      </c>
      <c r="M4" s="3">
        <v>1</v>
      </c>
      <c r="N4" s="3">
        <v>0</v>
      </c>
      <c r="O4" s="3">
        <v>0.24691358020000001</v>
      </c>
      <c r="P4" s="3">
        <v>0.49690399499999999</v>
      </c>
      <c r="Q4" s="3">
        <v>0.44444444440000003</v>
      </c>
      <c r="R4" s="3">
        <v>0.67884273480000001</v>
      </c>
      <c r="S4" s="3">
        <v>0.72939476869999997</v>
      </c>
      <c r="T4" s="3">
        <v>-0.26072328820000001</v>
      </c>
      <c r="U4" s="3">
        <v>-0.62736541229999998</v>
      </c>
      <c r="V4" s="3">
        <v>2.1556530680000002E-2</v>
      </c>
      <c r="W4" s="1"/>
      <c r="X4" s="1"/>
      <c r="Y4" s="1"/>
      <c r="Z4" s="1"/>
    </row>
    <row r="5" spans="1:26" ht="15.75" thickBot="1" x14ac:dyDescent="0.3">
      <c r="A5" s="3">
        <v>53252265</v>
      </c>
      <c r="B5" s="5" t="s">
        <v>25</v>
      </c>
      <c r="C5" s="3">
        <v>9</v>
      </c>
      <c r="D5" s="3">
        <v>3</v>
      </c>
      <c r="E5" s="3">
        <v>4</v>
      </c>
      <c r="F5" s="3">
        <v>2</v>
      </c>
      <c r="G5" s="3">
        <v>24</v>
      </c>
      <c r="H5" s="3">
        <v>6</v>
      </c>
      <c r="I5" s="3">
        <v>3</v>
      </c>
      <c r="J5" s="3">
        <v>0.66666666669999997</v>
      </c>
      <c r="K5" s="3">
        <v>0.33333333329999998</v>
      </c>
      <c r="L5" s="3">
        <v>3</v>
      </c>
      <c r="M5" s="3">
        <v>3</v>
      </c>
      <c r="N5" s="3">
        <v>0</v>
      </c>
      <c r="O5" s="3">
        <v>0.22222222220000001</v>
      </c>
      <c r="P5" s="3">
        <v>0.4714045208</v>
      </c>
      <c r="Q5" s="3">
        <v>0.66666666669999997</v>
      </c>
      <c r="R5" s="3">
        <v>0.67884273480000001</v>
      </c>
      <c r="S5" s="3">
        <v>0.66825245099999997</v>
      </c>
      <c r="T5" s="1"/>
      <c r="U5" s="3">
        <v>-0.55403698749999997</v>
      </c>
      <c r="V5" s="3">
        <v>-0.26945663349999999</v>
      </c>
      <c r="W5" s="1"/>
      <c r="X5" s="1"/>
      <c r="Y5" s="1"/>
      <c r="Z5" s="1"/>
    </row>
    <row r="6" spans="1:26" ht="15.75" thickBot="1" x14ac:dyDescent="0.3">
      <c r="A6" s="3">
        <v>53252267</v>
      </c>
      <c r="B6" s="5" t="s">
        <v>26</v>
      </c>
      <c r="C6" s="3">
        <v>9</v>
      </c>
      <c r="D6" s="3">
        <v>3</v>
      </c>
      <c r="E6" s="3">
        <v>4</v>
      </c>
      <c r="F6" s="3">
        <v>2</v>
      </c>
      <c r="G6" s="3">
        <v>24</v>
      </c>
      <c r="H6" s="3">
        <v>3</v>
      </c>
      <c r="I6" s="3">
        <v>6</v>
      </c>
      <c r="J6" s="3">
        <v>0.33333333329999998</v>
      </c>
      <c r="K6" s="3">
        <v>0.66666666669999997</v>
      </c>
      <c r="L6" s="3">
        <v>2</v>
      </c>
      <c r="M6" s="3">
        <v>1</v>
      </c>
      <c r="N6" s="3">
        <v>0</v>
      </c>
      <c r="O6" s="3">
        <v>0.22222222220000001</v>
      </c>
      <c r="P6" s="3">
        <v>0.4714045208</v>
      </c>
      <c r="Q6" s="3">
        <v>0.33333333329999998</v>
      </c>
      <c r="R6" s="3">
        <v>0.67884273480000001</v>
      </c>
      <c r="S6" s="3">
        <v>0.49580020559999999</v>
      </c>
      <c r="T6" s="3">
        <v>-7.5447857369999996E-2</v>
      </c>
      <c r="U6" s="3">
        <v>-0.55897543019999996</v>
      </c>
      <c r="V6" s="3">
        <v>0.2155653068</v>
      </c>
      <c r="W6" s="1"/>
      <c r="X6" s="1"/>
      <c r="Y6" s="1"/>
      <c r="Z6" s="1"/>
    </row>
    <row r="7" spans="1:26" ht="15.75" thickBot="1" x14ac:dyDescent="0.3">
      <c r="A7" s="3">
        <v>53252268</v>
      </c>
      <c r="B7" s="5" t="s">
        <v>27</v>
      </c>
      <c r="C7" s="3">
        <v>9</v>
      </c>
      <c r="D7" s="3">
        <v>3</v>
      </c>
      <c r="E7" s="3">
        <v>4</v>
      </c>
      <c r="F7" s="3">
        <v>2</v>
      </c>
      <c r="G7" s="3">
        <v>24</v>
      </c>
      <c r="H7" s="3">
        <v>8</v>
      </c>
      <c r="I7" s="3">
        <v>1</v>
      </c>
      <c r="J7" s="3">
        <v>0.88888888889999995</v>
      </c>
      <c r="K7" s="3">
        <v>0.11111111110000001</v>
      </c>
      <c r="L7" s="3">
        <v>3</v>
      </c>
      <c r="M7" s="3">
        <v>4</v>
      </c>
      <c r="N7" s="3">
        <v>1</v>
      </c>
      <c r="O7" s="3">
        <v>9.8765432099999995E-2</v>
      </c>
      <c r="P7" s="3">
        <v>0.31426968049999998</v>
      </c>
      <c r="Q7" s="3">
        <v>0.88888888889999995</v>
      </c>
      <c r="R7" s="3">
        <v>0.67884273480000001</v>
      </c>
      <c r="S7" s="3">
        <v>0.75447857370000004</v>
      </c>
      <c r="T7" s="1"/>
      <c r="U7" s="1"/>
      <c r="V7" s="3">
        <v>-0.75447857370000004</v>
      </c>
      <c r="W7" s="1"/>
      <c r="X7" s="1"/>
      <c r="Y7" s="1"/>
      <c r="Z7" s="1"/>
    </row>
    <row r="8" spans="1:26" ht="15.75" thickBot="1" x14ac:dyDescent="0.3">
      <c r="A8" s="3">
        <v>53252269</v>
      </c>
      <c r="B8" s="5" t="s">
        <v>28</v>
      </c>
      <c r="C8" s="3">
        <v>9</v>
      </c>
      <c r="D8" s="3">
        <v>3</v>
      </c>
      <c r="E8" s="3">
        <v>4</v>
      </c>
      <c r="F8" s="3">
        <v>2</v>
      </c>
      <c r="G8" s="3">
        <v>24</v>
      </c>
      <c r="H8" s="3">
        <v>4</v>
      </c>
      <c r="I8" s="3">
        <v>5</v>
      </c>
      <c r="J8" s="3">
        <v>0.44444444440000003</v>
      </c>
      <c r="K8" s="3">
        <v>0.55555555560000003</v>
      </c>
      <c r="L8" s="3">
        <v>2</v>
      </c>
      <c r="M8" s="3">
        <v>1</v>
      </c>
      <c r="N8" s="3">
        <v>1</v>
      </c>
      <c r="O8" s="3">
        <v>0.24691358020000001</v>
      </c>
      <c r="P8" s="3">
        <v>0.49690399499999999</v>
      </c>
      <c r="Q8" s="3">
        <v>0.44444444440000003</v>
      </c>
      <c r="R8" s="3">
        <v>0.67884273480000001</v>
      </c>
      <c r="S8" s="3">
        <v>0.177236112</v>
      </c>
      <c r="T8" s="3">
        <v>-0.1295186972</v>
      </c>
      <c r="U8" s="3">
        <v>-7.5447857369999996E-2</v>
      </c>
      <c r="V8" s="1"/>
      <c r="W8" s="1"/>
      <c r="X8" s="1"/>
      <c r="Y8" s="1"/>
      <c r="Z8" s="1"/>
    </row>
    <row r="9" spans="1:26" ht="15.75" thickBot="1" x14ac:dyDescent="0.3">
      <c r="A9" s="3">
        <v>53252270</v>
      </c>
      <c r="B9" s="5" t="s">
        <v>29</v>
      </c>
      <c r="C9" s="3">
        <v>9</v>
      </c>
      <c r="D9" s="3">
        <v>3</v>
      </c>
      <c r="E9" s="3">
        <v>4</v>
      </c>
      <c r="F9" s="3">
        <v>2</v>
      </c>
      <c r="G9" s="3">
        <v>24</v>
      </c>
      <c r="H9" s="3">
        <v>4</v>
      </c>
      <c r="I9" s="3">
        <v>5</v>
      </c>
      <c r="J9" s="3">
        <v>0.44444444440000003</v>
      </c>
      <c r="K9" s="3">
        <v>0.55555555560000003</v>
      </c>
      <c r="L9" s="3">
        <v>1</v>
      </c>
      <c r="M9" s="3">
        <v>2</v>
      </c>
      <c r="N9" s="3">
        <v>1</v>
      </c>
      <c r="O9" s="3">
        <v>0.24691358020000001</v>
      </c>
      <c r="P9" s="3">
        <v>0.49690399499999999</v>
      </c>
      <c r="Q9" s="3">
        <v>0.44444444440000003</v>
      </c>
      <c r="R9" s="3">
        <v>0.67884273480000001</v>
      </c>
      <c r="S9" s="3">
        <v>-0.37492254470000003</v>
      </c>
      <c r="T9" s="3">
        <v>0.2155653068</v>
      </c>
      <c r="U9" s="3">
        <v>0.2385870739</v>
      </c>
      <c r="V9" s="1"/>
      <c r="W9" s="1"/>
      <c r="X9" s="1"/>
      <c r="Y9" s="1"/>
      <c r="Z9" s="1"/>
    </row>
    <row r="10" spans="1:26" ht="15.75" thickBot="1" x14ac:dyDescent="0.3">
      <c r="A10" s="3">
        <v>53252271</v>
      </c>
      <c r="B10" s="5" t="s">
        <v>30</v>
      </c>
      <c r="C10" s="3">
        <v>9</v>
      </c>
      <c r="D10" s="3">
        <v>3</v>
      </c>
      <c r="E10" s="3">
        <v>4</v>
      </c>
      <c r="F10" s="3">
        <v>2</v>
      </c>
      <c r="G10" s="3">
        <v>24</v>
      </c>
      <c r="H10" s="3">
        <v>9</v>
      </c>
      <c r="I10" s="3">
        <v>0</v>
      </c>
      <c r="J10" s="3">
        <v>1</v>
      </c>
      <c r="K10" s="3">
        <v>0</v>
      </c>
      <c r="L10" s="3">
        <v>3</v>
      </c>
      <c r="M10" s="3">
        <v>4</v>
      </c>
      <c r="N10" s="3">
        <v>2</v>
      </c>
      <c r="O10" s="3">
        <v>0</v>
      </c>
      <c r="P10" s="3">
        <v>0</v>
      </c>
      <c r="Q10" s="3">
        <v>1</v>
      </c>
      <c r="R10" s="3">
        <v>0.67884273480000001</v>
      </c>
      <c r="S10" s="1"/>
      <c r="T10" s="1"/>
      <c r="U10" s="1"/>
      <c r="V10" s="1"/>
      <c r="W10" s="1"/>
      <c r="X10" s="1"/>
      <c r="Y10" s="1"/>
      <c r="Z10" s="1"/>
    </row>
    <row r="11" spans="1:26" ht="15.75" thickBot="1" x14ac:dyDescent="0.3">
      <c r="A11" s="3">
        <v>53252272</v>
      </c>
      <c r="B11" s="5" t="s">
        <v>31</v>
      </c>
      <c r="C11" s="3">
        <v>9</v>
      </c>
      <c r="D11" s="3">
        <v>3</v>
      </c>
      <c r="E11" s="3">
        <v>4</v>
      </c>
      <c r="F11" s="3">
        <v>2</v>
      </c>
      <c r="G11" s="3">
        <v>24</v>
      </c>
      <c r="H11" s="3">
        <v>4</v>
      </c>
      <c r="I11" s="3">
        <v>5</v>
      </c>
      <c r="J11" s="3">
        <v>0.44444444440000003</v>
      </c>
      <c r="K11" s="3">
        <v>0.55555555560000003</v>
      </c>
      <c r="L11" s="3">
        <v>1</v>
      </c>
      <c r="M11" s="3">
        <v>3</v>
      </c>
      <c r="N11" s="3">
        <v>0</v>
      </c>
      <c r="O11" s="3">
        <v>0.24691358020000001</v>
      </c>
      <c r="P11" s="3">
        <v>0.49690399499999999</v>
      </c>
      <c r="Q11" s="3">
        <v>0.44444444440000003</v>
      </c>
      <c r="R11" s="3">
        <v>0.67884273480000001</v>
      </c>
      <c r="S11" s="3">
        <v>0.42263995939999999</v>
      </c>
      <c r="T11" s="1"/>
      <c r="U11" s="3">
        <v>0.2155653068</v>
      </c>
      <c r="V11" s="3">
        <v>-0.55897543019999996</v>
      </c>
      <c r="W11" s="1"/>
      <c r="X11" s="1"/>
      <c r="Y11" s="1"/>
      <c r="Z11" s="1"/>
    </row>
    <row r="12" spans="1:26" ht="15.75" thickBot="1" x14ac:dyDescent="0.3">
      <c r="A12" s="3">
        <v>53252273</v>
      </c>
      <c r="B12" s="5" t="s">
        <v>32</v>
      </c>
      <c r="C12" s="3">
        <v>9</v>
      </c>
      <c r="D12" s="3">
        <v>3</v>
      </c>
      <c r="E12" s="3">
        <v>4</v>
      </c>
      <c r="F12" s="3">
        <v>2</v>
      </c>
      <c r="G12" s="3">
        <v>24</v>
      </c>
      <c r="H12" s="3">
        <v>5</v>
      </c>
      <c r="I12" s="3">
        <v>4</v>
      </c>
      <c r="J12" s="3">
        <v>0.55555555560000003</v>
      </c>
      <c r="K12" s="3">
        <v>0.44444444440000003</v>
      </c>
      <c r="L12" s="3">
        <v>3</v>
      </c>
      <c r="M12" s="3">
        <v>2</v>
      </c>
      <c r="N12" s="3">
        <v>0</v>
      </c>
      <c r="O12" s="3">
        <v>0.24691358020000001</v>
      </c>
      <c r="P12" s="3">
        <v>0.49690399499999999</v>
      </c>
      <c r="Q12" s="3">
        <v>0.55555555560000003</v>
      </c>
      <c r="R12" s="3">
        <v>0.67884273480000001</v>
      </c>
      <c r="S12" s="3">
        <v>0.68167735389999995</v>
      </c>
      <c r="T12" s="3">
        <v>-0.68167735389999995</v>
      </c>
      <c r="U12" s="1"/>
      <c r="V12" s="1"/>
      <c r="W12" s="1"/>
      <c r="X12" s="1"/>
      <c r="Y12" s="1"/>
      <c r="Z12" s="1"/>
    </row>
    <row r="13" spans="1:26" ht="15.75" thickBot="1" x14ac:dyDescent="0.3">
      <c r="A13" s="3">
        <v>53252274</v>
      </c>
      <c r="B13" s="5" t="s">
        <v>33</v>
      </c>
      <c r="C13" s="3">
        <v>9</v>
      </c>
      <c r="D13" s="3">
        <v>3</v>
      </c>
      <c r="E13" s="3">
        <v>4</v>
      </c>
      <c r="F13" s="3">
        <v>2</v>
      </c>
      <c r="G13" s="3">
        <v>24</v>
      </c>
      <c r="H13" s="3">
        <v>4</v>
      </c>
      <c r="I13" s="3">
        <v>5</v>
      </c>
      <c r="J13" s="3">
        <v>0.44444444440000003</v>
      </c>
      <c r="K13" s="3">
        <v>0.55555555560000003</v>
      </c>
      <c r="L13" s="3">
        <v>2</v>
      </c>
      <c r="M13" s="3">
        <v>2</v>
      </c>
      <c r="N13" s="3">
        <v>0</v>
      </c>
      <c r="O13" s="3">
        <v>0.24691358020000001</v>
      </c>
      <c r="P13" s="3">
        <v>0.49690399499999999</v>
      </c>
      <c r="Q13" s="3">
        <v>0.44444444440000003</v>
      </c>
      <c r="R13" s="3">
        <v>0.67884273480000001</v>
      </c>
      <c r="S13" s="3">
        <v>0.54534188309999998</v>
      </c>
      <c r="T13" s="3">
        <v>-0.53891326689999997</v>
      </c>
      <c r="U13" s="3">
        <v>0.2155653068</v>
      </c>
      <c r="V13" s="3">
        <v>-0.26945663349999999</v>
      </c>
      <c r="W13" s="1"/>
      <c r="X13" s="1"/>
      <c r="Y13" s="1"/>
      <c r="Z13" s="1"/>
    </row>
    <row r="14" spans="1:26" ht="15.75" thickBot="1" x14ac:dyDescent="0.3">
      <c r="A14" s="3">
        <v>53252275</v>
      </c>
      <c r="B14" s="5" t="s">
        <v>34</v>
      </c>
      <c r="C14" s="3">
        <v>9</v>
      </c>
      <c r="D14" s="3">
        <v>3</v>
      </c>
      <c r="E14" s="3">
        <v>4</v>
      </c>
      <c r="F14" s="3">
        <v>2</v>
      </c>
      <c r="G14" s="3">
        <v>24</v>
      </c>
      <c r="H14" s="3">
        <v>8</v>
      </c>
      <c r="I14" s="3">
        <v>1</v>
      </c>
      <c r="J14" s="3">
        <v>0.88888888889999995</v>
      </c>
      <c r="K14" s="3">
        <v>0.11111111110000001</v>
      </c>
      <c r="L14" s="3">
        <v>3</v>
      </c>
      <c r="M14" s="3">
        <v>4</v>
      </c>
      <c r="N14" s="3">
        <v>1</v>
      </c>
      <c r="O14" s="3">
        <v>9.8765432099999995E-2</v>
      </c>
      <c r="P14" s="3">
        <v>0.31426968049999998</v>
      </c>
      <c r="Q14" s="3">
        <v>0.88888888889999995</v>
      </c>
      <c r="R14" s="3">
        <v>0.67884273480000001</v>
      </c>
      <c r="S14" s="3">
        <v>0.26945663349999999</v>
      </c>
      <c r="T14" s="1"/>
      <c r="U14" s="3">
        <v>-0.26945663349999999</v>
      </c>
      <c r="V14" s="1"/>
      <c r="W14" s="1"/>
      <c r="X14" s="1"/>
      <c r="Y14" s="1"/>
      <c r="Z14" s="1"/>
    </row>
    <row r="15" spans="1:26" ht="15.75" thickBot="1" x14ac:dyDescent="0.3">
      <c r="A15" s="3">
        <v>53252276</v>
      </c>
      <c r="B15" s="5" t="s">
        <v>35</v>
      </c>
      <c r="C15" s="3">
        <v>9</v>
      </c>
      <c r="D15" s="3">
        <v>3</v>
      </c>
      <c r="E15" s="3">
        <v>4</v>
      </c>
      <c r="F15" s="3">
        <v>2</v>
      </c>
      <c r="G15" s="3">
        <v>24</v>
      </c>
      <c r="H15" s="3">
        <v>4</v>
      </c>
      <c r="I15" s="3">
        <v>5</v>
      </c>
      <c r="J15" s="3">
        <v>0.44444444440000003</v>
      </c>
      <c r="K15" s="3">
        <v>0.55555555560000003</v>
      </c>
      <c r="L15" s="3">
        <v>1</v>
      </c>
      <c r="M15" s="3">
        <v>2</v>
      </c>
      <c r="N15" s="3">
        <v>1</v>
      </c>
      <c r="O15" s="3">
        <v>0.24691358020000001</v>
      </c>
      <c r="P15" s="3">
        <v>0.49690399499999999</v>
      </c>
      <c r="Q15" s="3">
        <v>0.44444444440000003</v>
      </c>
      <c r="R15" s="3">
        <v>0.67884273480000001</v>
      </c>
      <c r="S15" s="3">
        <v>-6.8167735389999998E-2</v>
      </c>
      <c r="T15" s="3">
        <v>0.2155653068</v>
      </c>
      <c r="U15" s="3">
        <v>0.2155653068</v>
      </c>
      <c r="V15" s="3">
        <v>-0.2155653068</v>
      </c>
      <c r="W15" s="1"/>
      <c r="X15" s="1"/>
      <c r="Y15" s="1"/>
      <c r="Z15" s="1"/>
    </row>
    <row r="16" spans="1:26" ht="15.75" thickBot="1" x14ac:dyDescent="0.3">
      <c r="A16" s="3">
        <v>53252277</v>
      </c>
      <c r="B16" s="5" t="s">
        <v>36</v>
      </c>
      <c r="C16" s="3">
        <v>9</v>
      </c>
      <c r="D16" s="3">
        <v>3</v>
      </c>
      <c r="E16" s="3">
        <v>4</v>
      </c>
      <c r="F16" s="3">
        <v>2</v>
      </c>
      <c r="G16" s="3">
        <v>24</v>
      </c>
      <c r="H16" s="3">
        <v>7</v>
      </c>
      <c r="I16" s="3">
        <v>2</v>
      </c>
      <c r="J16" s="3">
        <v>0.77777777780000001</v>
      </c>
      <c r="K16" s="3">
        <v>0.22222222220000001</v>
      </c>
      <c r="L16" s="3">
        <v>3</v>
      </c>
      <c r="M16" s="3">
        <v>3</v>
      </c>
      <c r="N16" s="3">
        <v>1</v>
      </c>
      <c r="O16" s="3">
        <v>0.17283950619999999</v>
      </c>
      <c r="P16" s="3">
        <v>0.41573970960000001</v>
      </c>
      <c r="Q16" s="3">
        <v>0.77777777780000001</v>
      </c>
      <c r="R16" s="3">
        <v>0.67884273480000001</v>
      </c>
      <c r="S16" s="3">
        <v>0.26072328820000001</v>
      </c>
      <c r="T16" s="3">
        <v>-7.5447857369999996E-2</v>
      </c>
      <c r="U16" s="1"/>
      <c r="V16" s="3">
        <v>-0.26945663349999999</v>
      </c>
      <c r="W16" s="1"/>
      <c r="X16" s="1"/>
      <c r="Y16" s="1"/>
      <c r="Z16" s="1"/>
    </row>
    <row r="17" spans="1:26" ht="15.75" thickBot="1" x14ac:dyDescent="0.3">
      <c r="A17" s="3">
        <v>53252278</v>
      </c>
      <c r="B17" s="5" t="s">
        <v>37</v>
      </c>
      <c r="C17" s="3">
        <v>9</v>
      </c>
      <c r="D17" s="3">
        <v>3</v>
      </c>
      <c r="E17" s="3">
        <v>4</v>
      </c>
      <c r="F17" s="3">
        <v>2</v>
      </c>
      <c r="G17" s="3">
        <v>24</v>
      </c>
      <c r="H17" s="3">
        <v>8</v>
      </c>
      <c r="I17" s="3">
        <v>1</v>
      </c>
      <c r="J17" s="3">
        <v>0.88888888889999995</v>
      </c>
      <c r="K17" s="3">
        <v>0.11111111110000001</v>
      </c>
      <c r="L17" s="3">
        <v>3</v>
      </c>
      <c r="M17" s="3">
        <v>4</v>
      </c>
      <c r="N17" s="3">
        <v>1</v>
      </c>
      <c r="O17" s="3">
        <v>9.8765432099999995E-2</v>
      </c>
      <c r="P17" s="3">
        <v>0.31426968049999998</v>
      </c>
      <c r="Q17" s="3">
        <v>0.88888888889999995</v>
      </c>
      <c r="R17" s="3">
        <v>0.67884273480000001</v>
      </c>
      <c r="S17" s="3">
        <v>0.75447857370000004</v>
      </c>
      <c r="T17" s="3">
        <v>-0.75447857370000004</v>
      </c>
      <c r="U17" s="1"/>
      <c r="V17" s="1"/>
      <c r="W17" s="1"/>
      <c r="X17" s="1"/>
      <c r="Y17" s="1"/>
      <c r="Z17" s="1"/>
    </row>
    <row r="18" spans="1:26" ht="15.75" thickBot="1" x14ac:dyDescent="0.3">
      <c r="A18" s="3">
        <v>53252279</v>
      </c>
      <c r="B18" s="5" t="s">
        <v>38</v>
      </c>
      <c r="C18" s="3">
        <v>9</v>
      </c>
      <c r="D18" s="3">
        <v>3</v>
      </c>
      <c r="E18" s="3">
        <v>4</v>
      </c>
      <c r="F18" s="3">
        <v>2</v>
      </c>
      <c r="G18" s="3">
        <v>24</v>
      </c>
      <c r="H18" s="3">
        <v>8</v>
      </c>
      <c r="I18" s="3">
        <v>1</v>
      </c>
      <c r="J18" s="3">
        <v>0.88888888889999995</v>
      </c>
      <c r="K18" s="3">
        <v>0.11111111110000001</v>
      </c>
      <c r="L18" s="3">
        <v>3</v>
      </c>
      <c r="M18" s="3">
        <v>4</v>
      </c>
      <c r="N18" s="3">
        <v>1</v>
      </c>
      <c r="O18" s="3">
        <v>9.8765432099999995E-2</v>
      </c>
      <c r="P18" s="3">
        <v>0.31426968049999998</v>
      </c>
      <c r="Q18" s="3">
        <v>0.88888888889999995</v>
      </c>
      <c r="R18" s="3">
        <v>0.67884273480000001</v>
      </c>
      <c r="S18" s="3">
        <v>0.75447857370000004</v>
      </c>
      <c r="T18" s="1"/>
      <c r="U18" s="3">
        <v>-0.75447857370000004</v>
      </c>
      <c r="V18" s="1"/>
      <c r="W18" s="1"/>
      <c r="X18" s="1"/>
      <c r="Y18" s="1"/>
      <c r="Z18" s="1"/>
    </row>
    <row r="19" spans="1:26" ht="15.75" thickBot="1" x14ac:dyDescent="0.3">
      <c r="A19" s="3">
        <v>53252280</v>
      </c>
      <c r="B19" s="5" t="s">
        <v>39</v>
      </c>
      <c r="C19" s="3">
        <v>9</v>
      </c>
      <c r="D19" s="3">
        <v>3</v>
      </c>
      <c r="E19" s="3">
        <v>4</v>
      </c>
      <c r="F19" s="3">
        <v>2</v>
      </c>
      <c r="G19" s="3">
        <v>24</v>
      </c>
      <c r="H19" s="3">
        <v>3</v>
      </c>
      <c r="I19" s="3">
        <v>6</v>
      </c>
      <c r="J19" s="3">
        <v>0.33333333329999998</v>
      </c>
      <c r="K19" s="3">
        <v>0.66666666669999997</v>
      </c>
      <c r="L19" s="3">
        <v>2</v>
      </c>
      <c r="M19" s="3">
        <v>0</v>
      </c>
      <c r="N19" s="3">
        <v>1</v>
      </c>
      <c r="O19" s="3">
        <v>0.22222222220000001</v>
      </c>
      <c r="P19" s="3">
        <v>0.4714045208</v>
      </c>
      <c r="Q19" s="3">
        <v>0.33333333329999998</v>
      </c>
      <c r="R19" s="3">
        <v>0.67884273480000001</v>
      </c>
      <c r="S19" s="3">
        <v>0.1077826534</v>
      </c>
      <c r="T19" s="3">
        <v>-0.75447857370000004</v>
      </c>
      <c r="U19" s="3">
        <v>0.36128899759999999</v>
      </c>
      <c r="V19" s="3">
        <v>2.1556530680000002E-2</v>
      </c>
      <c r="W19" s="1"/>
      <c r="X19" s="1"/>
      <c r="Y19" s="1"/>
      <c r="Z19" s="1"/>
    </row>
    <row r="20" spans="1:26" ht="15.75" thickBot="1" x14ac:dyDescent="0.3">
      <c r="A20" s="3">
        <v>53252281</v>
      </c>
      <c r="B20" s="5" t="s">
        <v>40</v>
      </c>
      <c r="C20" s="3">
        <v>9</v>
      </c>
      <c r="D20" s="3">
        <v>3</v>
      </c>
      <c r="E20" s="3">
        <v>4</v>
      </c>
      <c r="F20" s="3">
        <v>2</v>
      </c>
      <c r="G20" s="3">
        <v>24</v>
      </c>
      <c r="H20" s="3">
        <v>3</v>
      </c>
      <c r="I20" s="3">
        <v>6</v>
      </c>
      <c r="J20" s="3">
        <v>0.33333333329999998</v>
      </c>
      <c r="K20" s="3">
        <v>0.66666666669999997</v>
      </c>
      <c r="L20" s="3">
        <v>2</v>
      </c>
      <c r="M20" s="3">
        <v>1</v>
      </c>
      <c r="N20" s="3">
        <v>0</v>
      </c>
      <c r="O20" s="3">
        <v>0.22222222220000001</v>
      </c>
      <c r="P20" s="3">
        <v>0.4714045208</v>
      </c>
      <c r="Q20" s="3">
        <v>0.33333333329999998</v>
      </c>
      <c r="R20" s="3">
        <v>0.67884273480000001</v>
      </c>
      <c r="S20" s="3">
        <v>0.56046979760000004</v>
      </c>
      <c r="T20" s="3">
        <v>-0.31357158280000003</v>
      </c>
      <c r="U20" s="3">
        <v>-0.26945663349999999</v>
      </c>
      <c r="V20" s="3">
        <v>-7.5447857369999996E-2</v>
      </c>
      <c r="W20" s="1"/>
      <c r="X20" s="1"/>
      <c r="Y20" s="1"/>
      <c r="Z20" s="1"/>
    </row>
    <row r="21" spans="1:26" ht="15.75" thickBot="1" x14ac:dyDescent="0.3">
      <c r="A21" s="3">
        <v>53252282</v>
      </c>
      <c r="B21" s="5" t="s">
        <v>41</v>
      </c>
      <c r="C21" s="3">
        <v>9</v>
      </c>
      <c r="D21" s="3">
        <v>3</v>
      </c>
      <c r="E21" s="3">
        <v>4</v>
      </c>
      <c r="F21" s="3">
        <v>2</v>
      </c>
      <c r="G21" s="3">
        <v>24</v>
      </c>
      <c r="H21" s="3">
        <v>4</v>
      </c>
      <c r="I21" s="3">
        <v>5</v>
      </c>
      <c r="J21" s="3">
        <v>0.44444444440000003</v>
      </c>
      <c r="K21" s="3">
        <v>0.55555555560000003</v>
      </c>
      <c r="L21" s="3">
        <v>2</v>
      </c>
      <c r="M21" s="3">
        <v>1</v>
      </c>
      <c r="N21" s="3">
        <v>1</v>
      </c>
      <c r="O21" s="3">
        <v>0.24691358020000001</v>
      </c>
      <c r="P21" s="3">
        <v>0.49690399499999999</v>
      </c>
      <c r="Q21" s="3">
        <v>0.44444444440000003</v>
      </c>
      <c r="R21" s="3">
        <v>0.67884273480000001</v>
      </c>
      <c r="S21" s="3">
        <v>0.36128899759999999</v>
      </c>
      <c r="T21" s="3">
        <v>-7.5447857369999996E-2</v>
      </c>
      <c r="U21" s="3">
        <v>0.1059188358</v>
      </c>
      <c r="V21" s="3">
        <v>-0.48070856270000001</v>
      </c>
      <c r="W21" s="1"/>
      <c r="X21" s="1"/>
      <c r="Y21" s="1"/>
      <c r="Z21" s="1"/>
    </row>
    <row r="22" spans="1:26" ht="15.75" thickBot="1" x14ac:dyDescent="0.3">
      <c r="A22" s="3">
        <v>53252283</v>
      </c>
      <c r="B22" s="5" t="s">
        <v>42</v>
      </c>
      <c r="C22" s="3">
        <v>9</v>
      </c>
      <c r="D22" s="3">
        <v>3</v>
      </c>
      <c r="E22" s="3">
        <v>4</v>
      </c>
      <c r="F22" s="3">
        <v>2</v>
      </c>
      <c r="G22" s="3">
        <v>24</v>
      </c>
      <c r="H22" s="3">
        <v>6</v>
      </c>
      <c r="I22" s="3">
        <v>3</v>
      </c>
      <c r="J22" s="3">
        <v>0.66666666669999997</v>
      </c>
      <c r="K22" s="3">
        <v>0.33333333329999998</v>
      </c>
      <c r="L22" s="3">
        <v>2</v>
      </c>
      <c r="M22" s="3">
        <v>3</v>
      </c>
      <c r="N22" s="3">
        <v>1</v>
      </c>
      <c r="O22" s="3">
        <v>0.22222222220000001</v>
      </c>
      <c r="P22" s="3">
        <v>0.4714045208</v>
      </c>
      <c r="Q22" s="3">
        <v>0.66666666669999997</v>
      </c>
      <c r="R22" s="3">
        <v>0.67884273480000001</v>
      </c>
      <c r="S22" s="3">
        <v>0.40957408290000002</v>
      </c>
      <c r="T22" s="1"/>
      <c r="U22" s="3">
        <v>-0.62736541229999998</v>
      </c>
      <c r="V22" s="3">
        <v>0.2155653068</v>
      </c>
      <c r="W22" s="1"/>
      <c r="X22" s="1"/>
      <c r="Y22" s="1"/>
      <c r="Z22" s="1"/>
    </row>
    <row r="23" spans="1:26" ht="15.75" thickBot="1" x14ac:dyDescent="0.3">
      <c r="A23" s="3">
        <v>53252284</v>
      </c>
      <c r="B23" s="5" t="s">
        <v>43</v>
      </c>
      <c r="C23" s="3">
        <v>9</v>
      </c>
      <c r="D23" s="3">
        <v>3</v>
      </c>
      <c r="E23" s="3">
        <v>4</v>
      </c>
      <c r="F23" s="3">
        <v>2</v>
      </c>
      <c r="G23" s="3">
        <v>24</v>
      </c>
      <c r="H23" s="3">
        <v>2</v>
      </c>
      <c r="I23" s="3">
        <v>7</v>
      </c>
      <c r="J23" s="3">
        <v>0.22222222220000001</v>
      </c>
      <c r="K23" s="3">
        <v>0.77777777780000001</v>
      </c>
      <c r="L23" s="3">
        <v>1</v>
      </c>
      <c r="M23" s="3">
        <v>1</v>
      </c>
      <c r="N23" s="3">
        <v>0</v>
      </c>
      <c r="O23" s="3">
        <v>0.17283950619999999</v>
      </c>
      <c r="P23" s="3">
        <v>0.41573970960000001</v>
      </c>
      <c r="Q23" s="3">
        <v>0.22222222220000001</v>
      </c>
      <c r="R23" s="3">
        <v>0.67884273480000001</v>
      </c>
      <c r="S23" s="3">
        <v>0.47256095990000002</v>
      </c>
      <c r="T23" s="3">
        <v>-0.74302831579999995</v>
      </c>
      <c r="U23" s="1"/>
      <c r="V23" s="3">
        <v>0.36646102149999998</v>
      </c>
      <c r="W23" s="1"/>
      <c r="X23" s="1"/>
      <c r="Y23" s="1"/>
      <c r="Z23" s="1"/>
    </row>
    <row r="24" spans="1:26" ht="15.75" thickBot="1" x14ac:dyDescent="0.3">
      <c r="A24" s="3">
        <v>53252285</v>
      </c>
      <c r="B24" s="5" t="s">
        <v>44</v>
      </c>
      <c r="C24" s="3">
        <v>9</v>
      </c>
      <c r="D24" s="3">
        <v>3</v>
      </c>
      <c r="E24" s="3">
        <v>4</v>
      </c>
      <c r="F24" s="3">
        <v>2</v>
      </c>
      <c r="G24" s="3">
        <v>24</v>
      </c>
      <c r="H24" s="3">
        <v>2</v>
      </c>
      <c r="I24" s="3">
        <v>7</v>
      </c>
      <c r="J24" s="3">
        <v>0.22222222220000001</v>
      </c>
      <c r="K24" s="3">
        <v>0.77777777780000001</v>
      </c>
      <c r="L24" s="3">
        <v>0</v>
      </c>
      <c r="M24" s="3">
        <v>1</v>
      </c>
      <c r="N24" s="3">
        <v>1</v>
      </c>
      <c r="O24" s="3">
        <v>0.17283950619999999</v>
      </c>
      <c r="P24" s="3">
        <v>0.41573970960000001</v>
      </c>
      <c r="Q24" s="3">
        <v>0.22222222220000001</v>
      </c>
      <c r="R24" s="3">
        <v>0.67884273480000001</v>
      </c>
      <c r="S24" s="3">
        <v>-0.26072328820000001</v>
      </c>
      <c r="T24" s="3">
        <v>-7.5447857369999996E-2</v>
      </c>
      <c r="U24" s="3">
        <v>-0.75447857370000004</v>
      </c>
      <c r="V24" s="3">
        <v>0.74302831579999995</v>
      </c>
      <c r="W24" s="1"/>
      <c r="X24" s="1"/>
      <c r="Y24" s="1"/>
      <c r="Z24" s="1"/>
    </row>
    <row r="25" spans="1:26" ht="15.75" thickBot="1" x14ac:dyDescent="0.3">
      <c r="A25" s="3">
        <v>53252286</v>
      </c>
      <c r="B25" s="5" t="s">
        <v>45</v>
      </c>
      <c r="C25" s="3">
        <v>9</v>
      </c>
      <c r="D25" s="3">
        <v>3</v>
      </c>
      <c r="E25" s="3">
        <v>4</v>
      </c>
      <c r="F25" s="3">
        <v>2</v>
      </c>
      <c r="G25" s="3">
        <v>24</v>
      </c>
      <c r="H25" s="3">
        <v>3</v>
      </c>
      <c r="I25" s="3">
        <v>6</v>
      </c>
      <c r="J25" s="3">
        <v>0.33333333329999998</v>
      </c>
      <c r="K25" s="3">
        <v>0.66666666669999997</v>
      </c>
      <c r="L25" s="3">
        <v>2</v>
      </c>
      <c r="M25" s="3">
        <v>0</v>
      </c>
      <c r="N25" s="3">
        <v>1</v>
      </c>
      <c r="O25" s="3">
        <v>0.22222222220000001</v>
      </c>
      <c r="P25" s="3">
        <v>0.4714045208</v>
      </c>
      <c r="Q25" s="3">
        <v>0.33333333329999998</v>
      </c>
      <c r="R25" s="3">
        <v>0.67884273480000001</v>
      </c>
      <c r="S25" s="3">
        <v>0.36646102149999998</v>
      </c>
      <c r="T25" s="3">
        <v>-0.60358285899999997</v>
      </c>
      <c r="U25" s="3">
        <v>0.2155653068</v>
      </c>
      <c r="V25" s="3">
        <v>0.1059188358</v>
      </c>
      <c r="W25" s="1"/>
      <c r="X25" s="1"/>
      <c r="Y25" s="1"/>
      <c r="Z25" s="1"/>
    </row>
    <row r="26" spans="1:26" ht="15.75" thickBot="1" x14ac:dyDescent="0.3">
      <c r="A26" s="1"/>
      <c r="B26" s="5"/>
      <c r="C26" s="1"/>
      <c r="D26" s="1"/>
      <c r="E26" s="1"/>
      <c r="F26" s="1"/>
      <c r="G26" s="1"/>
      <c r="H26" s="1"/>
      <c r="I26" s="1"/>
      <c r="J26" s="1"/>
      <c r="K26" s="1"/>
      <c r="L26" s="1"/>
      <c r="M26" s="1"/>
      <c r="N26" s="1"/>
      <c r="O26" s="1"/>
      <c r="P26" s="1"/>
      <c r="Q26" s="1"/>
      <c r="R26" s="1"/>
      <c r="S26" s="1"/>
      <c r="T26" s="1"/>
      <c r="U26" s="1"/>
      <c r="V26" s="1"/>
      <c r="W26" s="1"/>
      <c r="X26" s="1"/>
      <c r="Y26" s="1"/>
      <c r="Z26" s="1"/>
    </row>
    <row r="27" spans="1:26" ht="15.75" thickBot="1" x14ac:dyDescent="0.3">
      <c r="A27" s="1"/>
      <c r="B27" s="5"/>
      <c r="C27" s="1"/>
      <c r="D27" s="1"/>
      <c r="E27" s="1"/>
      <c r="F27" s="1"/>
      <c r="G27" s="1"/>
      <c r="H27" s="1"/>
      <c r="I27" s="1"/>
      <c r="J27" s="1"/>
      <c r="K27" s="1"/>
      <c r="L27" s="1"/>
      <c r="M27" s="1"/>
      <c r="N27" s="1"/>
      <c r="O27" s="1"/>
      <c r="P27" s="1"/>
      <c r="Q27" s="1"/>
      <c r="R27" s="1"/>
      <c r="S27" s="1"/>
      <c r="T27" s="1"/>
      <c r="U27" s="1"/>
      <c r="V27" s="1"/>
      <c r="W27" s="1"/>
      <c r="X27" s="1"/>
      <c r="Y27" s="1"/>
      <c r="Z27" s="1"/>
    </row>
    <row r="28" spans="1:26" ht="15.75" thickBot="1" x14ac:dyDescent="0.3">
      <c r="A28" s="1"/>
      <c r="B28" s="5"/>
      <c r="C28" s="1"/>
      <c r="D28" s="1"/>
      <c r="E28" s="1"/>
      <c r="F28" s="1"/>
      <c r="G28" s="1"/>
      <c r="H28" s="1"/>
      <c r="I28" s="1"/>
      <c r="J28" s="1"/>
      <c r="K28" s="1"/>
      <c r="L28" s="1"/>
      <c r="M28" s="1"/>
      <c r="N28" s="1"/>
      <c r="O28" s="1"/>
      <c r="P28" s="1"/>
      <c r="Q28" s="1"/>
      <c r="R28" s="1"/>
      <c r="S28" s="1"/>
      <c r="T28" s="1"/>
      <c r="U28" s="1"/>
      <c r="V28" s="1"/>
      <c r="W28" s="1"/>
      <c r="X28" s="1"/>
      <c r="Y28" s="1"/>
      <c r="Z28" s="1"/>
    </row>
    <row r="29" spans="1:26" ht="15.75" thickBot="1" x14ac:dyDescent="0.3">
      <c r="A29" s="1"/>
      <c r="B29" s="5"/>
      <c r="C29" s="1"/>
      <c r="D29" s="1"/>
      <c r="E29" s="1"/>
      <c r="F29" s="1"/>
      <c r="G29" s="1"/>
      <c r="H29" s="1"/>
      <c r="I29" s="1"/>
      <c r="J29" s="1"/>
      <c r="K29" s="1"/>
      <c r="L29" s="1"/>
      <c r="M29" s="1"/>
      <c r="N29" s="1"/>
      <c r="O29" s="1"/>
      <c r="P29" s="1"/>
      <c r="Q29" s="1"/>
      <c r="R29" s="1"/>
      <c r="S29" s="1"/>
      <c r="T29" s="1"/>
      <c r="U29" s="1"/>
      <c r="V29" s="1"/>
      <c r="W29" s="1"/>
      <c r="X29" s="1"/>
      <c r="Y29" s="1"/>
      <c r="Z29" s="1"/>
    </row>
    <row r="30" spans="1:26" ht="15.75" thickBot="1" x14ac:dyDescent="0.3">
      <c r="A30" s="1"/>
      <c r="B30" s="5"/>
      <c r="C30" s="1"/>
      <c r="D30" s="1"/>
      <c r="E30" s="1"/>
      <c r="F30" s="1"/>
      <c r="G30" s="1"/>
      <c r="H30" s="1"/>
      <c r="I30" s="1"/>
      <c r="J30" s="1"/>
      <c r="K30" s="1"/>
      <c r="L30" s="1"/>
      <c r="M30" s="1"/>
      <c r="N30" s="1"/>
      <c r="O30" s="1"/>
      <c r="P30" s="1"/>
      <c r="Q30" s="1"/>
      <c r="R30" s="1"/>
      <c r="S30" s="1"/>
      <c r="T30" s="1"/>
      <c r="U30" s="1"/>
      <c r="V30" s="1"/>
      <c r="W30" s="1"/>
      <c r="X30" s="1"/>
      <c r="Y30" s="1"/>
      <c r="Z30" s="1"/>
    </row>
    <row r="31" spans="1:26" ht="15.75" thickBot="1" x14ac:dyDescent="0.3">
      <c r="A31" s="1"/>
      <c r="B31" s="5"/>
      <c r="C31" s="1"/>
      <c r="D31" s="1"/>
      <c r="E31" s="1"/>
      <c r="F31" s="1"/>
      <c r="G31" s="1"/>
      <c r="H31" s="1"/>
      <c r="I31" s="1"/>
      <c r="J31" s="1"/>
      <c r="K31" s="1"/>
      <c r="L31" s="1"/>
      <c r="M31" s="1"/>
      <c r="N31" s="1"/>
      <c r="O31" s="1"/>
      <c r="P31" s="1"/>
      <c r="Q31" s="1"/>
      <c r="R31" s="1"/>
      <c r="S31" s="1"/>
      <c r="T31" s="1"/>
      <c r="U31" s="1"/>
      <c r="V31" s="1"/>
      <c r="W31" s="1"/>
      <c r="X31" s="1"/>
      <c r="Y31" s="1"/>
      <c r="Z31" s="1"/>
    </row>
    <row r="32" spans="1:26" ht="15.75" thickBot="1" x14ac:dyDescent="0.3">
      <c r="A32" s="1"/>
      <c r="B32" s="5"/>
      <c r="C32" s="1"/>
      <c r="D32" s="1"/>
      <c r="E32" s="1"/>
      <c r="F32" s="1"/>
      <c r="G32" s="1"/>
      <c r="H32" s="1"/>
      <c r="I32" s="1"/>
      <c r="J32" s="1"/>
      <c r="K32" s="1"/>
      <c r="L32" s="1"/>
      <c r="M32" s="1"/>
      <c r="N32" s="1"/>
      <c r="O32" s="1"/>
      <c r="P32" s="1"/>
      <c r="Q32" s="1"/>
      <c r="R32" s="1"/>
      <c r="S32" s="1"/>
      <c r="T32" s="1"/>
      <c r="U32" s="1"/>
      <c r="V32" s="1"/>
      <c r="W32" s="1"/>
      <c r="X32" s="1"/>
      <c r="Y32" s="1"/>
      <c r="Z32" s="1"/>
    </row>
    <row r="33" spans="1:26" ht="15.75" thickBot="1" x14ac:dyDescent="0.3">
      <c r="A33" s="1"/>
      <c r="B33" s="5"/>
      <c r="C33" s="1"/>
      <c r="D33" s="1"/>
      <c r="E33" s="1"/>
      <c r="F33" s="1"/>
      <c r="G33" s="1"/>
      <c r="H33" s="1"/>
      <c r="I33" s="1"/>
      <c r="J33" s="1"/>
      <c r="K33" s="1"/>
      <c r="L33" s="1"/>
      <c r="M33" s="1"/>
      <c r="N33" s="1"/>
      <c r="O33" s="1"/>
      <c r="P33" s="1"/>
      <c r="Q33" s="1"/>
      <c r="R33" s="1"/>
      <c r="S33" s="1"/>
      <c r="T33" s="1"/>
      <c r="U33" s="1"/>
      <c r="V33" s="1"/>
      <c r="W33" s="1"/>
      <c r="X33" s="1"/>
      <c r="Y33" s="1"/>
      <c r="Z33" s="1"/>
    </row>
    <row r="34" spans="1:26" ht="15.75" thickBot="1" x14ac:dyDescent="0.3">
      <c r="A34" s="1"/>
      <c r="B34" s="5"/>
      <c r="C34" s="1"/>
      <c r="D34" s="1"/>
      <c r="E34" s="1"/>
      <c r="F34" s="1"/>
      <c r="G34" s="1"/>
      <c r="H34" s="1"/>
      <c r="I34" s="1"/>
      <c r="J34" s="1"/>
      <c r="K34" s="1"/>
      <c r="L34" s="1"/>
      <c r="M34" s="1"/>
      <c r="N34" s="1"/>
      <c r="O34" s="1"/>
      <c r="P34" s="1"/>
      <c r="Q34" s="1"/>
      <c r="R34" s="1"/>
      <c r="S34" s="1"/>
      <c r="T34" s="1"/>
      <c r="U34" s="1"/>
      <c r="V34" s="1"/>
      <c r="W34" s="1"/>
      <c r="X34" s="1"/>
      <c r="Y34" s="1"/>
      <c r="Z34" s="1"/>
    </row>
    <row r="35" spans="1:26" ht="15.75" thickBot="1" x14ac:dyDescent="0.3">
      <c r="A35" s="1"/>
      <c r="B35" s="5"/>
      <c r="C35" s="1"/>
      <c r="D35" s="1"/>
      <c r="E35" s="1"/>
      <c r="F35" s="1"/>
      <c r="G35" s="1"/>
      <c r="H35" s="1"/>
      <c r="I35" s="1"/>
      <c r="J35" s="1"/>
      <c r="K35" s="1"/>
      <c r="L35" s="1"/>
      <c r="M35" s="1"/>
      <c r="N35" s="1"/>
      <c r="O35" s="1"/>
      <c r="P35" s="1"/>
      <c r="Q35" s="1"/>
      <c r="R35" s="1"/>
      <c r="S35" s="1"/>
      <c r="T35" s="1"/>
      <c r="U35" s="1"/>
      <c r="V35" s="1"/>
      <c r="W35" s="1"/>
      <c r="X35" s="1"/>
      <c r="Y35" s="1"/>
      <c r="Z35" s="1"/>
    </row>
    <row r="36" spans="1:26" ht="15.75" thickBot="1" x14ac:dyDescent="0.3">
      <c r="A36" s="1"/>
      <c r="B36" s="5"/>
      <c r="C36" s="1"/>
      <c r="D36" s="1"/>
      <c r="E36" s="1"/>
      <c r="F36" s="1"/>
      <c r="G36" s="1"/>
      <c r="H36" s="1"/>
      <c r="I36" s="1"/>
      <c r="J36" s="1"/>
      <c r="K36" s="1"/>
      <c r="L36" s="1"/>
      <c r="M36" s="1"/>
      <c r="N36" s="1"/>
      <c r="O36" s="1"/>
      <c r="P36" s="1"/>
      <c r="Q36" s="1"/>
      <c r="R36" s="1"/>
      <c r="S36" s="1"/>
      <c r="T36" s="1"/>
      <c r="U36" s="1"/>
      <c r="V36" s="1"/>
      <c r="W36" s="1"/>
      <c r="X36" s="1"/>
      <c r="Y36" s="1"/>
      <c r="Z36" s="1"/>
    </row>
    <row r="37" spans="1:26" ht="15.75" thickBot="1" x14ac:dyDescent="0.3">
      <c r="A37" s="1"/>
      <c r="B37" s="5"/>
      <c r="C37" s="1"/>
      <c r="D37" s="1"/>
      <c r="E37" s="1"/>
      <c r="F37" s="1"/>
      <c r="G37" s="1"/>
      <c r="H37" s="1"/>
      <c r="I37" s="1"/>
      <c r="J37" s="1"/>
      <c r="K37" s="1"/>
      <c r="L37" s="1"/>
      <c r="M37" s="1"/>
      <c r="N37" s="1"/>
      <c r="O37" s="1"/>
      <c r="P37" s="1"/>
      <c r="Q37" s="1"/>
      <c r="R37" s="1"/>
      <c r="S37" s="1"/>
      <c r="T37" s="1"/>
      <c r="U37" s="1"/>
      <c r="V37" s="1"/>
      <c r="W37" s="1"/>
      <c r="X37" s="1"/>
      <c r="Y37" s="1"/>
      <c r="Z37" s="1"/>
    </row>
    <row r="38" spans="1:26" ht="15.75" thickBot="1" x14ac:dyDescent="0.3">
      <c r="A38" s="1"/>
      <c r="B38" s="5"/>
      <c r="C38" s="1"/>
      <c r="D38" s="1"/>
      <c r="E38" s="1"/>
      <c r="F38" s="1"/>
      <c r="G38" s="1"/>
      <c r="H38" s="1"/>
      <c r="I38" s="1"/>
      <c r="J38" s="1"/>
      <c r="K38" s="1"/>
      <c r="L38" s="1"/>
      <c r="M38" s="1"/>
      <c r="N38" s="1"/>
      <c r="O38" s="1"/>
      <c r="P38" s="1"/>
      <c r="Q38" s="1"/>
      <c r="R38" s="1"/>
      <c r="S38" s="1"/>
      <c r="T38" s="1"/>
      <c r="U38" s="1"/>
      <c r="V38" s="1"/>
      <c r="W38" s="1"/>
      <c r="X38" s="1"/>
      <c r="Y38" s="1"/>
      <c r="Z38" s="1"/>
    </row>
    <row r="39" spans="1:26" ht="15.75" thickBot="1" x14ac:dyDescent="0.3">
      <c r="A39" s="1"/>
      <c r="B39" s="5"/>
      <c r="C39" s="1"/>
      <c r="D39" s="1"/>
      <c r="E39" s="1"/>
      <c r="F39" s="1"/>
      <c r="G39" s="1"/>
      <c r="H39" s="1"/>
      <c r="I39" s="1"/>
      <c r="J39" s="1"/>
      <c r="K39" s="1"/>
      <c r="L39" s="1"/>
      <c r="M39" s="1"/>
      <c r="N39" s="1"/>
      <c r="O39" s="1"/>
      <c r="P39" s="1"/>
      <c r="Q39" s="1"/>
      <c r="R39" s="1"/>
      <c r="S39" s="1"/>
      <c r="T39" s="1"/>
      <c r="U39" s="1"/>
      <c r="V39" s="1"/>
      <c r="W39" s="1"/>
      <c r="X39" s="1"/>
      <c r="Y39" s="1"/>
      <c r="Z39" s="1"/>
    </row>
    <row r="40" spans="1:26" ht="15.75" thickBot="1" x14ac:dyDescent="0.3">
      <c r="A40" s="1"/>
      <c r="B40" s="5"/>
      <c r="C40" s="1"/>
      <c r="D40" s="1"/>
      <c r="E40" s="1"/>
      <c r="F40" s="1"/>
      <c r="G40" s="1"/>
      <c r="H40" s="1"/>
      <c r="I40" s="1"/>
      <c r="J40" s="1"/>
      <c r="K40" s="1"/>
      <c r="L40" s="1"/>
      <c r="M40" s="1"/>
      <c r="N40" s="1"/>
      <c r="O40" s="1"/>
      <c r="P40" s="1"/>
      <c r="Q40" s="1"/>
      <c r="R40" s="1"/>
      <c r="S40" s="1"/>
      <c r="T40" s="1"/>
      <c r="U40" s="1"/>
      <c r="V40" s="1"/>
      <c r="W40" s="1"/>
      <c r="X40" s="1"/>
      <c r="Y40" s="1"/>
      <c r="Z40" s="1"/>
    </row>
    <row r="41" spans="1:26" ht="15.75" thickBot="1" x14ac:dyDescent="0.3">
      <c r="A41" s="1"/>
      <c r="B41" s="5"/>
      <c r="C41" s="1"/>
      <c r="D41" s="1"/>
      <c r="E41" s="1"/>
      <c r="F41" s="1"/>
      <c r="G41" s="1"/>
      <c r="H41" s="1"/>
      <c r="I41" s="1"/>
      <c r="J41" s="1"/>
      <c r="K41" s="1"/>
      <c r="L41" s="1"/>
      <c r="M41" s="1"/>
      <c r="N41" s="1"/>
      <c r="O41" s="1"/>
      <c r="P41" s="1"/>
      <c r="Q41" s="1"/>
      <c r="R41" s="1"/>
      <c r="S41" s="1"/>
      <c r="T41" s="1"/>
      <c r="U41" s="1"/>
      <c r="V41" s="1"/>
      <c r="W41" s="1"/>
      <c r="X41" s="1"/>
      <c r="Y41" s="1"/>
      <c r="Z41" s="1"/>
    </row>
    <row r="42" spans="1:26" ht="15.75" thickBot="1" x14ac:dyDescent="0.3">
      <c r="A42" s="1"/>
      <c r="B42" s="5"/>
      <c r="C42" s="1"/>
      <c r="D42" s="1"/>
      <c r="E42" s="1"/>
      <c r="F42" s="1"/>
      <c r="G42" s="1"/>
      <c r="H42" s="1"/>
      <c r="I42" s="1"/>
      <c r="J42" s="1"/>
      <c r="K42" s="1"/>
      <c r="L42" s="1"/>
      <c r="M42" s="1"/>
      <c r="N42" s="1"/>
      <c r="O42" s="1"/>
      <c r="P42" s="1"/>
      <c r="Q42" s="1"/>
      <c r="R42" s="1"/>
      <c r="S42" s="1"/>
      <c r="T42" s="1"/>
      <c r="U42" s="1"/>
      <c r="V42" s="1"/>
      <c r="W42" s="1"/>
      <c r="X42" s="1"/>
      <c r="Y42" s="1"/>
      <c r="Z42" s="1"/>
    </row>
    <row r="43" spans="1:26" ht="15.75" thickBot="1" x14ac:dyDescent="0.3">
      <c r="A43" s="1"/>
      <c r="B43" s="5"/>
      <c r="C43" s="1"/>
      <c r="D43" s="1"/>
      <c r="E43" s="1"/>
      <c r="F43" s="1"/>
      <c r="G43" s="1"/>
      <c r="H43" s="1"/>
      <c r="I43" s="1"/>
      <c r="J43" s="1"/>
      <c r="K43" s="1"/>
      <c r="L43" s="1"/>
      <c r="M43" s="1"/>
      <c r="N43" s="1"/>
      <c r="O43" s="1"/>
      <c r="P43" s="1"/>
      <c r="Q43" s="1"/>
      <c r="R43" s="1"/>
      <c r="S43" s="1"/>
      <c r="T43" s="1"/>
      <c r="U43" s="1"/>
      <c r="V43" s="1"/>
      <c r="W43" s="1"/>
      <c r="X43" s="1"/>
      <c r="Y43" s="1"/>
      <c r="Z43" s="1"/>
    </row>
    <row r="44" spans="1:26" ht="15.75" thickBot="1" x14ac:dyDescent="0.3">
      <c r="A44" s="1"/>
      <c r="B44" s="5"/>
      <c r="C44" s="1"/>
      <c r="D44" s="1"/>
      <c r="E44" s="1"/>
      <c r="F44" s="1"/>
      <c r="G44" s="1"/>
      <c r="H44" s="1"/>
      <c r="I44" s="1"/>
      <c r="J44" s="1"/>
      <c r="K44" s="1"/>
      <c r="L44" s="1"/>
      <c r="M44" s="1"/>
      <c r="N44" s="1"/>
      <c r="O44" s="1"/>
      <c r="P44" s="1"/>
      <c r="Q44" s="1"/>
      <c r="R44" s="1"/>
      <c r="S44" s="1"/>
      <c r="T44" s="1"/>
      <c r="U44" s="1"/>
      <c r="V44" s="1"/>
      <c r="W44" s="1"/>
      <c r="X44" s="1"/>
      <c r="Y44" s="1"/>
      <c r="Z44" s="1"/>
    </row>
    <row r="45" spans="1:26" ht="15.75" thickBot="1" x14ac:dyDescent="0.3">
      <c r="A45" s="1"/>
      <c r="B45" s="5"/>
      <c r="C45" s="1"/>
      <c r="D45" s="1"/>
      <c r="E45" s="1"/>
      <c r="F45" s="1"/>
      <c r="G45" s="1"/>
      <c r="H45" s="1"/>
      <c r="I45" s="1"/>
      <c r="J45" s="1"/>
      <c r="K45" s="1"/>
      <c r="L45" s="1"/>
      <c r="M45" s="1"/>
      <c r="N45" s="1"/>
      <c r="O45" s="1"/>
      <c r="P45" s="1"/>
      <c r="Q45" s="1"/>
      <c r="R45" s="1"/>
      <c r="S45" s="1"/>
      <c r="T45" s="1"/>
      <c r="U45" s="1"/>
      <c r="V45" s="1"/>
      <c r="W45" s="1"/>
      <c r="X45" s="1"/>
      <c r="Y45" s="1"/>
      <c r="Z45" s="1"/>
    </row>
    <row r="46" spans="1:26" ht="15.75" thickBot="1" x14ac:dyDescent="0.3">
      <c r="A46" s="1"/>
      <c r="B46" s="5"/>
      <c r="C46" s="1"/>
      <c r="D46" s="1"/>
      <c r="E46" s="1"/>
      <c r="F46" s="1"/>
      <c r="G46" s="1"/>
      <c r="H46" s="1"/>
      <c r="I46" s="1"/>
      <c r="J46" s="1"/>
      <c r="K46" s="1"/>
      <c r="L46" s="1"/>
      <c r="M46" s="1"/>
      <c r="N46" s="1"/>
      <c r="O46" s="1"/>
      <c r="P46" s="1"/>
      <c r="Q46" s="1"/>
      <c r="R46" s="1"/>
      <c r="S46" s="1"/>
      <c r="T46" s="1"/>
      <c r="U46" s="1"/>
      <c r="V46" s="1"/>
      <c r="W46" s="1"/>
      <c r="X46" s="1"/>
      <c r="Y46" s="1"/>
      <c r="Z46" s="1"/>
    </row>
    <row r="47" spans="1:26" ht="15.75" thickBot="1" x14ac:dyDescent="0.3">
      <c r="A47" s="1"/>
      <c r="B47" s="5"/>
      <c r="C47" s="1"/>
      <c r="D47" s="1"/>
      <c r="E47" s="1"/>
      <c r="F47" s="1"/>
      <c r="G47" s="1"/>
      <c r="H47" s="1"/>
      <c r="I47" s="1"/>
      <c r="J47" s="1"/>
      <c r="K47" s="1"/>
      <c r="L47" s="1"/>
      <c r="M47" s="1"/>
      <c r="N47" s="1"/>
      <c r="O47" s="1"/>
      <c r="P47" s="1"/>
      <c r="Q47" s="1"/>
      <c r="R47" s="1"/>
      <c r="S47" s="1"/>
      <c r="T47" s="1"/>
      <c r="U47" s="1"/>
      <c r="V47" s="1"/>
      <c r="W47" s="1"/>
      <c r="X47" s="1"/>
      <c r="Y47" s="1"/>
      <c r="Z47" s="1"/>
    </row>
    <row r="48" spans="1:26" ht="15.75" thickBot="1" x14ac:dyDescent="0.3">
      <c r="A48" s="1"/>
      <c r="B48" s="5"/>
      <c r="C48" s="1"/>
      <c r="D48" s="1"/>
      <c r="E48" s="1"/>
      <c r="F48" s="1"/>
      <c r="G48" s="1"/>
      <c r="H48" s="1"/>
      <c r="I48" s="1"/>
      <c r="J48" s="1"/>
      <c r="K48" s="1"/>
      <c r="L48" s="1"/>
      <c r="M48" s="1"/>
      <c r="N48" s="1"/>
      <c r="O48" s="1"/>
      <c r="P48" s="1"/>
      <c r="Q48" s="1"/>
      <c r="R48" s="1"/>
      <c r="S48" s="1"/>
      <c r="T48" s="1"/>
      <c r="U48" s="1"/>
      <c r="V48" s="1"/>
      <c r="W48" s="1"/>
      <c r="X48" s="1"/>
      <c r="Y48" s="1"/>
      <c r="Z48" s="1"/>
    </row>
    <row r="49" spans="1:26" ht="15.75" thickBot="1" x14ac:dyDescent="0.3">
      <c r="A49" s="1"/>
      <c r="B49" s="5"/>
      <c r="C49" s="1"/>
      <c r="D49" s="1"/>
      <c r="E49" s="1"/>
      <c r="F49" s="1"/>
      <c r="G49" s="1"/>
      <c r="H49" s="1"/>
      <c r="I49" s="1"/>
      <c r="J49" s="1"/>
      <c r="K49" s="1"/>
      <c r="L49" s="1"/>
      <c r="M49" s="1"/>
      <c r="N49" s="1"/>
      <c r="O49" s="1"/>
      <c r="P49" s="1"/>
      <c r="Q49" s="1"/>
      <c r="R49" s="1"/>
      <c r="S49" s="1"/>
      <c r="T49" s="1"/>
      <c r="U49" s="1"/>
      <c r="V49" s="1"/>
      <c r="W49" s="1"/>
      <c r="X49" s="1"/>
      <c r="Y49" s="1"/>
      <c r="Z49" s="1"/>
    </row>
    <row r="50" spans="1:26" ht="15.75" thickBot="1" x14ac:dyDescent="0.3">
      <c r="A50" s="1"/>
      <c r="B50" s="5"/>
      <c r="C50" s="1"/>
      <c r="D50" s="1"/>
      <c r="E50" s="1"/>
      <c r="F50" s="1"/>
      <c r="G50" s="1"/>
      <c r="H50" s="1"/>
      <c r="I50" s="1"/>
      <c r="J50" s="1"/>
      <c r="K50" s="1"/>
      <c r="L50" s="1"/>
      <c r="M50" s="1"/>
      <c r="N50" s="1"/>
      <c r="O50" s="1"/>
      <c r="P50" s="1"/>
      <c r="Q50" s="1"/>
      <c r="R50" s="1"/>
      <c r="S50" s="1"/>
      <c r="T50" s="1"/>
      <c r="U50" s="1"/>
      <c r="V50" s="1"/>
      <c r="W50" s="1"/>
      <c r="X50" s="1"/>
      <c r="Y50" s="1"/>
      <c r="Z50" s="1"/>
    </row>
    <row r="51" spans="1:26" ht="15.75" thickBot="1" x14ac:dyDescent="0.3">
      <c r="A51" s="1"/>
      <c r="B51" s="5"/>
      <c r="C51" s="1"/>
      <c r="D51" s="1"/>
      <c r="E51" s="1"/>
      <c r="F51" s="1"/>
      <c r="G51" s="1"/>
      <c r="H51" s="1"/>
      <c r="I51" s="1"/>
      <c r="J51" s="1"/>
      <c r="K51" s="1"/>
      <c r="L51" s="1"/>
      <c r="M51" s="1"/>
      <c r="N51" s="1"/>
      <c r="O51" s="1"/>
      <c r="P51" s="1"/>
      <c r="Q51" s="1"/>
      <c r="R51" s="1"/>
      <c r="S51" s="1"/>
      <c r="T51" s="1"/>
      <c r="U51" s="1"/>
      <c r="V51" s="1"/>
      <c r="W51" s="1"/>
      <c r="X51" s="1"/>
      <c r="Y51" s="1"/>
      <c r="Z51" s="1"/>
    </row>
    <row r="52" spans="1:26" ht="15.75" thickBot="1" x14ac:dyDescent="0.3">
      <c r="A52" s="1"/>
      <c r="B52" s="5"/>
      <c r="C52" s="1"/>
      <c r="D52" s="1"/>
      <c r="E52" s="1"/>
      <c r="F52" s="1"/>
      <c r="G52" s="1"/>
      <c r="H52" s="1"/>
      <c r="I52" s="1"/>
      <c r="J52" s="1"/>
      <c r="K52" s="1"/>
      <c r="L52" s="1"/>
      <c r="M52" s="1"/>
      <c r="N52" s="1"/>
      <c r="O52" s="1"/>
      <c r="P52" s="1"/>
      <c r="Q52" s="1"/>
      <c r="R52" s="1"/>
      <c r="S52" s="1"/>
      <c r="T52" s="1"/>
      <c r="U52" s="1"/>
      <c r="V52" s="1"/>
      <c r="W52" s="1"/>
      <c r="X52" s="1"/>
      <c r="Y52" s="1"/>
      <c r="Z52" s="1"/>
    </row>
    <row r="53" spans="1:26" ht="15.75" thickBot="1" x14ac:dyDescent="0.3">
      <c r="A53" s="1"/>
      <c r="B53" s="5"/>
      <c r="C53" s="1"/>
      <c r="D53" s="1"/>
      <c r="E53" s="1"/>
      <c r="F53" s="1"/>
      <c r="G53" s="1"/>
      <c r="H53" s="1"/>
      <c r="I53" s="1"/>
      <c r="J53" s="1"/>
      <c r="K53" s="1"/>
      <c r="L53" s="1"/>
      <c r="M53" s="1"/>
      <c r="N53" s="1"/>
      <c r="O53" s="1"/>
      <c r="P53" s="1"/>
      <c r="Q53" s="1"/>
      <c r="R53" s="1"/>
      <c r="S53" s="1"/>
      <c r="T53" s="1"/>
      <c r="U53" s="1"/>
      <c r="V53" s="1"/>
      <c r="W53" s="1"/>
      <c r="X53" s="1"/>
      <c r="Y53" s="1"/>
      <c r="Z53" s="1"/>
    </row>
    <row r="54" spans="1:26" ht="15.75" thickBot="1" x14ac:dyDescent="0.3">
      <c r="A54" s="1"/>
      <c r="B54" s="5"/>
      <c r="C54" s="1"/>
      <c r="D54" s="1"/>
      <c r="E54" s="1"/>
      <c r="F54" s="1"/>
      <c r="G54" s="1"/>
      <c r="H54" s="1"/>
      <c r="I54" s="1"/>
      <c r="J54" s="1"/>
      <c r="K54" s="1"/>
      <c r="L54" s="1"/>
      <c r="M54" s="1"/>
      <c r="N54" s="1"/>
      <c r="O54" s="1"/>
      <c r="P54" s="1"/>
      <c r="Q54" s="1"/>
      <c r="R54" s="1"/>
      <c r="S54" s="1"/>
      <c r="T54" s="1"/>
      <c r="U54" s="1"/>
      <c r="V54" s="1"/>
      <c r="W54" s="1"/>
      <c r="X54" s="1"/>
      <c r="Y54" s="1"/>
      <c r="Z54" s="1"/>
    </row>
    <row r="55" spans="1:26" ht="15.75" thickBot="1" x14ac:dyDescent="0.3">
      <c r="A55" s="1"/>
      <c r="B55" s="5"/>
      <c r="C55" s="1"/>
      <c r="D55" s="1"/>
      <c r="E55" s="1"/>
      <c r="F55" s="1"/>
      <c r="G55" s="1"/>
      <c r="H55" s="1"/>
      <c r="I55" s="1"/>
      <c r="J55" s="1"/>
      <c r="K55" s="1"/>
      <c r="L55" s="1"/>
      <c r="M55" s="1"/>
      <c r="N55" s="1"/>
      <c r="O55" s="1"/>
      <c r="P55" s="1"/>
      <c r="Q55" s="1"/>
      <c r="R55" s="1"/>
      <c r="S55" s="1"/>
      <c r="T55" s="1"/>
      <c r="U55" s="1"/>
      <c r="V55" s="1"/>
      <c r="W55" s="1"/>
      <c r="X55" s="1"/>
      <c r="Y55" s="1"/>
      <c r="Z55" s="1"/>
    </row>
    <row r="56" spans="1:26" ht="15.75" thickBot="1" x14ac:dyDescent="0.3">
      <c r="A56" s="1"/>
      <c r="B56" s="5"/>
      <c r="C56" s="1"/>
      <c r="D56" s="1"/>
      <c r="E56" s="1"/>
      <c r="F56" s="1"/>
      <c r="G56" s="1"/>
      <c r="H56" s="1"/>
      <c r="I56" s="1"/>
      <c r="J56" s="1"/>
      <c r="K56" s="1"/>
      <c r="L56" s="1"/>
      <c r="M56" s="1"/>
      <c r="N56" s="1"/>
      <c r="O56" s="1"/>
      <c r="P56" s="1"/>
      <c r="Q56" s="1"/>
      <c r="R56" s="1"/>
      <c r="S56" s="1"/>
      <c r="T56" s="1"/>
      <c r="U56" s="1"/>
      <c r="V56" s="1"/>
      <c r="W56" s="1"/>
      <c r="X56" s="1"/>
      <c r="Y56" s="1"/>
      <c r="Z56" s="1"/>
    </row>
    <row r="57" spans="1:26" ht="15.75" thickBot="1" x14ac:dyDescent="0.3">
      <c r="A57" s="1"/>
      <c r="B57" s="5"/>
      <c r="C57" s="1"/>
      <c r="D57" s="1"/>
      <c r="E57" s="1"/>
      <c r="F57" s="1"/>
      <c r="G57" s="1"/>
      <c r="H57" s="1"/>
      <c r="I57" s="1"/>
      <c r="J57" s="1"/>
      <c r="K57" s="1"/>
      <c r="L57" s="1"/>
      <c r="M57" s="1"/>
      <c r="N57" s="1"/>
      <c r="O57" s="1"/>
      <c r="P57" s="1"/>
      <c r="Q57" s="1"/>
      <c r="R57" s="1"/>
      <c r="S57" s="1"/>
      <c r="T57" s="1"/>
      <c r="U57" s="1"/>
      <c r="V57" s="1"/>
      <c r="W57" s="1"/>
      <c r="X57" s="1"/>
      <c r="Y57" s="1"/>
      <c r="Z57" s="1"/>
    </row>
    <row r="58" spans="1:26" ht="15.75" thickBot="1" x14ac:dyDescent="0.3">
      <c r="A58" s="1"/>
      <c r="B58" s="5"/>
      <c r="C58" s="1"/>
      <c r="D58" s="1"/>
      <c r="E58" s="1"/>
      <c r="F58" s="1"/>
      <c r="G58" s="1"/>
      <c r="H58" s="1"/>
      <c r="I58" s="1"/>
      <c r="J58" s="1"/>
      <c r="K58" s="1"/>
      <c r="L58" s="1"/>
      <c r="M58" s="1"/>
      <c r="N58" s="1"/>
      <c r="O58" s="1"/>
      <c r="P58" s="1"/>
      <c r="Q58" s="1"/>
      <c r="R58" s="1"/>
      <c r="S58" s="1"/>
      <c r="T58" s="1"/>
      <c r="U58" s="1"/>
      <c r="V58" s="1"/>
      <c r="W58" s="1"/>
      <c r="X58" s="1"/>
      <c r="Y58" s="1"/>
      <c r="Z58" s="1"/>
    </row>
    <row r="59" spans="1:26" ht="15.75" thickBot="1" x14ac:dyDescent="0.3">
      <c r="A59" s="1"/>
      <c r="B59" s="5"/>
      <c r="C59" s="1"/>
      <c r="D59" s="1"/>
      <c r="E59" s="1"/>
      <c r="F59" s="1"/>
      <c r="G59" s="1"/>
      <c r="H59" s="1"/>
      <c r="I59" s="1"/>
      <c r="J59" s="1"/>
      <c r="K59" s="1"/>
      <c r="L59" s="1"/>
      <c r="M59" s="1"/>
      <c r="N59" s="1"/>
      <c r="O59" s="1"/>
      <c r="P59" s="1"/>
      <c r="Q59" s="1"/>
      <c r="R59" s="1"/>
      <c r="S59" s="1"/>
      <c r="T59" s="1"/>
      <c r="U59" s="1"/>
      <c r="V59" s="1"/>
      <c r="W59" s="1"/>
      <c r="X59" s="1"/>
      <c r="Y59" s="1"/>
      <c r="Z59" s="1"/>
    </row>
    <row r="60" spans="1:26" ht="15.75" thickBot="1" x14ac:dyDescent="0.3">
      <c r="A60" s="1"/>
      <c r="B60" s="5"/>
      <c r="C60" s="1"/>
      <c r="D60" s="1"/>
      <c r="E60" s="1"/>
      <c r="F60" s="1"/>
      <c r="G60" s="1"/>
      <c r="H60" s="1"/>
      <c r="I60" s="1"/>
      <c r="J60" s="1"/>
      <c r="K60" s="1"/>
      <c r="L60" s="1"/>
      <c r="M60" s="1"/>
      <c r="N60" s="1"/>
      <c r="O60" s="1"/>
      <c r="P60" s="1"/>
      <c r="Q60" s="1"/>
      <c r="R60" s="1"/>
      <c r="S60" s="1"/>
      <c r="T60" s="1"/>
      <c r="U60" s="1"/>
      <c r="V60" s="1"/>
      <c r="W60" s="1"/>
      <c r="X60" s="1"/>
      <c r="Y60" s="1"/>
      <c r="Z60" s="1"/>
    </row>
    <row r="61" spans="1:26" ht="15.75" thickBot="1" x14ac:dyDescent="0.3">
      <c r="A61" s="1"/>
      <c r="B61" s="5"/>
      <c r="C61" s="1"/>
      <c r="D61" s="1"/>
      <c r="E61" s="1"/>
      <c r="F61" s="1"/>
      <c r="G61" s="1"/>
      <c r="H61" s="1"/>
      <c r="I61" s="1"/>
      <c r="J61" s="1"/>
      <c r="K61" s="1"/>
      <c r="L61" s="1"/>
      <c r="M61" s="1"/>
      <c r="N61" s="1"/>
      <c r="O61" s="1"/>
      <c r="P61" s="1"/>
      <c r="Q61" s="1"/>
      <c r="R61" s="1"/>
      <c r="S61" s="1"/>
      <c r="T61" s="1"/>
      <c r="U61" s="1"/>
      <c r="V61" s="1"/>
      <c r="W61" s="1"/>
      <c r="X61" s="1"/>
      <c r="Y61" s="1"/>
      <c r="Z61" s="1"/>
    </row>
    <row r="62" spans="1:26" ht="15.75" thickBot="1" x14ac:dyDescent="0.3">
      <c r="A62" s="1"/>
      <c r="B62" s="5"/>
      <c r="C62" s="1"/>
      <c r="D62" s="1"/>
      <c r="E62" s="1"/>
      <c r="F62" s="1"/>
      <c r="G62" s="1"/>
      <c r="H62" s="1"/>
      <c r="I62" s="1"/>
      <c r="J62" s="1"/>
      <c r="K62" s="1"/>
      <c r="L62" s="1"/>
      <c r="M62" s="1"/>
      <c r="N62" s="1"/>
      <c r="O62" s="1"/>
      <c r="P62" s="1"/>
      <c r="Q62" s="1"/>
      <c r="R62" s="1"/>
      <c r="S62" s="1"/>
      <c r="T62" s="1"/>
      <c r="U62" s="1"/>
      <c r="V62" s="1"/>
      <c r="W62" s="1"/>
      <c r="X62" s="1"/>
      <c r="Y62" s="1"/>
      <c r="Z62" s="1"/>
    </row>
    <row r="63" spans="1:26" ht="15.75" thickBot="1" x14ac:dyDescent="0.3">
      <c r="A63" s="1"/>
      <c r="B63" s="5"/>
      <c r="C63" s="1"/>
      <c r="D63" s="1"/>
      <c r="E63" s="1"/>
      <c r="F63" s="1"/>
      <c r="G63" s="1"/>
      <c r="H63" s="1"/>
      <c r="I63" s="1"/>
      <c r="J63" s="1"/>
      <c r="K63" s="1"/>
      <c r="L63" s="1"/>
      <c r="M63" s="1"/>
      <c r="N63" s="1"/>
      <c r="O63" s="1"/>
      <c r="P63" s="1"/>
      <c r="Q63" s="1"/>
      <c r="R63" s="1"/>
      <c r="S63" s="1"/>
      <c r="T63" s="1"/>
      <c r="U63" s="1"/>
      <c r="V63" s="1"/>
      <c r="W63" s="1"/>
      <c r="X63" s="1"/>
      <c r="Y63" s="1"/>
      <c r="Z63" s="1"/>
    </row>
    <row r="64" spans="1:26" ht="15.75" thickBot="1" x14ac:dyDescent="0.3">
      <c r="A64" s="1"/>
      <c r="B64" s="5"/>
      <c r="C64" s="1"/>
      <c r="D64" s="1"/>
      <c r="E64" s="1"/>
      <c r="F64" s="1"/>
      <c r="G64" s="1"/>
      <c r="H64" s="1"/>
      <c r="I64" s="1"/>
      <c r="J64" s="1"/>
      <c r="K64" s="1"/>
      <c r="L64" s="1"/>
      <c r="M64" s="1"/>
      <c r="N64" s="1"/>
      <c r="O64" s="1"/>
      <c r="P64" s="1"/>
      <c r="Q64" s="1"/>
      <c r="R64" s="1"/>
      <c r="S64" s="1"/>
      <c r="T64" s="1"/>
      <c r="U64" s="1"/>
      <c r="V64" s="1"/>
      <c r="W64" s="1"/>
      <c r="X64" s="1"/>
      <c r="Y64" s="1"/>
      <c r="Z64" s="1"/>
    </row>
    <row r="65" spans="1:26" ht="15.75" thickBot="1" x14ac:dyDescent="0.3">
      <c r="A65" s="1"/>
      <c r="B65" s="5"/>
      <c r="C65" s="1"/>
      <c r="D65" s="1"/>
      <c r="E65" s="1"/>
      <c r="F65" s="1"/>
      <c r="G65" s="1"/>
      <c r="H65" s="1"/>
      <c r="I65" s="1"/>
      <c r="J65" s="1"/>
      <c r="K65" s="1"/>
      <c r="L65" s="1"/>
      <c r="M65" s="1"/>
      <c r="N65" s="1"/>
      <c r="O65" s="1"/>
      <c r="P65" s="1"/>
      <c r="Q65" s="1"/>
      <c r="R65" s="1"/>
      <c r="S65" s="1"/>
      <c r="T65" s="1"/>
      <c r="U65" s="1"/>
      <c r="V65" s="1"/>
      <c r="W65" s="1"/>
      <c r="X65" s="1"/>
      <c r="Y65" s="1"/>
      <c r="Z65" s="1"/>
    </row>
    <row r="66" spans="1:26" ht="15.75" thickBot="1" x14ac:dyDescent="0.3">
      <c r="A66" s="1"/>
      <c r="B66" s="5"/>
      <c r="C66" s="1"/>
      <c r="D66" s="1"/>
      <c r="E66" s="1"/>
      <c r="F66" s="1"/>
      <c r="G66" s="1"/>
      <c r="H66" s="1"/>
      <c r="I66" s="1"/>
      <c r="J66" s="1"/>
      <c r="K66" s="1"/>
      <c r="L66" s="1"/>
      <c r="M66" s="1"/>
      <c r="N66" s="1"/>
      <c r="O66" s="1"/>
      <c r="P66" s="1"/>
      <c r="Q66" s="1"/>
      <c r="R66" s="1"/>
      <c r="S66" s="1"/>
      <c r="T66" s="1"/>
      <c r="U66" s="1"/>
      <c r="V66" s="1"/>
      <c r="W66" s="1"/>
      <c r="X66" s="1"/>
      <c r="Y66" s="1"/>
      <c r="Z66" s="1"/>
    </row>
    <row r="67" spans="1:26" ht="15.75" thickBot="1" x14ac:dyDescent="0.3">
      <c r="A67" s="1"/>
      <c r="B67" s="5"/>
      <c r="C67" s="1"/>
      <c r="D67" s="1"/>
      <c r="E67" s="1"/>
      <c r="F67" s="1"/>
      <c r="G67" s="1"/>
      <c r="H67" s="1"/>
      <c r="I67" s="1"/>
      <c r="J67" s="1"/>
      <c r="K67" s="1"/>
      <c r="L67" s="1"/>
      <c r="M67" s="1"/>
      <c r="N67" s="1"/>
      <c r="O67" s="1"/>
      <c r="P67" s="1"/>
      <c r="Q67" s="1"/>
      <c r="R67" s="1"/>
      <c r="S67" s="1"/>
      <c r="T67" s="1"/>
      <c r="U67" s="1"/>
      <c r="V67" s="1"/>
      <c r="W67" s="1"/>
      <c r="X67" s="1"/>
      <c r="Y67" s="1"/>
      <c r="Z67" s="1"/>
    </row>
    <row r="68" spans="1:26" ht="15.75" thickBot="1" x14ac:dyDescent="0.3">
      <c r="A68" s="1"/>
      <c r="B68" s="5"/>
      <c r="C68" s="1"/>
      <c r="D68" s="1"/>
      <c r="E68" s="1"/>
      <c r="F68" s="1"/>
      <c r="G68" s="1"/>
      <c r="H68" s="1"/>
      <c r="I68" s="1"/>
      <c r="J68" s="1"/>
      <c r="K68" s="1"/>
      <c r="L68" s="1"/>
      <c r="M68" s="1"/>
      <c r="N68" s="1"/>
      <c r="O68" s="1"/>
      <c r="P68" s="1"/>
      <c r="Q68" s="1"/>
      <c r="R68" s="1"/>
      <c r="S68" s="1"/>
      <c r="T68" s="1"/>
      <c r="U68" s="1"/>
      <c r="V68" s="1"/>
      <c r="W68" s="1"/>
      <c r="X68" s="1"/>
      <c r="Y68" s="1"/>
      <c r="Z68" s="1"/>
    </row>
    <row r="69" spans="1:26" ht="15.75" thickBot="1" x14ac:dyDescent="0.3">
      <c r="A69" s="1"/>
      <c r="B69" s="5"/>
      <c r="C69" s="1"/>
      <c r="D69" s="1"/>
      <c r="E69" s="1"/>
      <c r="F69" s="1"/>
      <c r="G69" s="1"/>
      <c r="H69" s="1"/>
      <c r="I69" s="1"/>
      <c r="J69" s="1"/>
      <c r="K69" s="1"/>
      <c r="L69" s="1"/>
      <c r="M69" s="1"/>
      <c r="N69" s="1"/>
      <c r="O69" s="1"/>
      <c r="P69" s="1"/>
      <c r="Q69" s="1"/>
      <c r="R69" s="1"/>
      <c r="S69" s="1"/>
      <c r="T69" s="1"/>
      <c r="U69" s="1"/>
      <c r="V69" s="1"/>
      <c r="W69" s="1"/>
      <c r="X69" s="1"/>
      <c r="Y69" s="1"/>
      <c r="Z69" s="1"/>
    </row>
    <row r="70" spans="1:26" ht="15.75" thickBot="1" x14ac:dyDescent="0.3">
      <c r="A70" s="1"/>
      <c r="B70" s="5"/>
      <c r="C70" s="1"/>
      <c r="D70" s="1"/>
      <c r="E70" s="1"/>
      <c r="F70" s="1"/>
      <c r="G70" s="1"/>
      <c r="H70" s="1"/>
      <c r="I70" s="1"/>
      <c r="J70" s="1"/>
      <c r="K70" s="1"/>
      <c r="L70" s="1"/>
      <c r="M70" s="1"/>
      <c r="N70" s="1"/>
      <c r="O70" s="1"/>
      <c r="P70" s="1"/>
      <c r="Q70" s="1"/>
      <c r="R70" s="1"/>
      <c r="S70" s="1"/>
      <c r="T70" s="1"/>
      <c r="U70" s="1"/>
      <c r="V70" s="1"/>
      <c r="W70" s="1"/>
      <c r="X70" s="1"/>
      <c r="Y70" s="1"/>
      <c r="Z70" s="1"/>
    </row>
    <row r="71" spans="1:26" ht="15.75" thickBot="1" x14ac:dyDescent="0.3">
      <c r="A71" s="1"/>
      <c r="B71" s="5"/>
      <c r="C71" s="1"/>
      <c r="D71" s="1"/>
      <c r="E71" s="1"/>
      <c r="F71" s="1"/>
      <c r="G71" s="1"/>
      <c r="H71" s="1"/>
      <c r="I71" s="1"/>
      <c r="J71" s="1"/>
      <c r="K71" s="1"/>
      <c r="L71" s="1"/>
      <c r="M71" s="1"/>
      <c r="N71" s="1"/>
      <c r="O71" s="1"/>
      <c r="P71" s="1"/>
      <c r="Q71" s="1"/>
      <c r="R71" s="1"/>
      <c r="S71" s="1"/>
      <c r="T71" s="1"/>
      <c r="U71" s="1"/>
      <c r="V71" s="1"/>
      <c r="W71" s="1"/>
      <c r="X71" s="1"/>
      <c r="Y71" s="1"/>
      <c r="Z71" s="1"/>
    </row>
    <row r="72" spans="1:26" ht="15.75" thickBot="1" x14ac:dyDescent="0.3">
      <c r="A72" s="1"/>
      <c r="B72" s="5"/>
      <c r="C72" s="1"/>
      <c r="D72" s="1"/>
      <c r="E72" s="1"/>
      <c r="F72" s="1"/>
      <c r="G72" s="1"/>
      <c r="H72" s="1"/>
      <c r="I72" s="1"/>
      <c r="J72" s="1"/>
      <c r="K72" s="1"/>
      <c r="L72" s="1"/>
      <c r="M72" s="1"/>
      <c r="N72" s="1"/>
      <c r="O72" s="1"/>
      <c r="P72" s="1"/>
      <c r="Q72" s="1"/>
      <c r="R72" s="1"/>
      <c r="S72" s="1"/>
      <c r="T72" s="1"/>
      <c r="U72" s="1"/>
      <c r="V72" s="1"/>
      <c r="W72" s="1"/>
      <c r="X72" s="1"/>
      <c r="Y72" s="1"/>
      <c r="Z72" s="1"/>
    </row>
    <row r="73" spans="1:26" ht="15.75" thickBot="1" x14ac:dyDescent="0.3">
      <c r="A73" s="1"/>
      <c r="B73" s="5"/>
      <c r="C73" s="1"/>
      <c r="D73" s="1"/>
      <c r="E73" s="1"/>
      <c r="F73" s="1"/>
      <c r="G73" s="1"/>
      <c r="H73" s="1"/>
      <c r="I73" s="1"/>
      <c r="J73" s="1"/>
      <c r="K73" s="1"/>
      <c r="L73" s="1"/>
      <c r="M73" s="1"/>
      <c r="N73" s="1"/>
      <c r="O73" s="1"/>
      <c r="P73" s="1"/>
      <c r="Q73" s="1"/>
      <c r="R73" s="1"/>
      <c r="S73" s="1"/>
      <c r="T73" s="1"/>
      <c r="U73" s="1"/>
      <c r="V73" s="1"/>
      <c r="W73" s="1"/>
      <c r="X73" s="1"/>
      <c r="Y73" s="1"/>
      <c r="Z73" s="1"/>
    </row>
    <row r="74" spans="1:26" ht="15.75" thickBot="1" x14ac:dyDescent="0.3">
      <c r="A74" s="1"/>
      <c r="B74" s="5"/>
      <c r="C74" s="1"/>
      <c r="D74" s="1"/>
      <c r="E74" s="1"/>
      <c r="F74" s="1"/>
      <c r="G74" s="1"/>
      <c r="H74" s="1"/>
      <c r="I74" s="1"/>
      <c r="J74" s="1"/>
      <c r="K74" s="1"/>
      <c r="L74" s="1"/>
      <c r="M74" s="1"/>
      <c r="N74" s="1"/>
      <c r="O74" s="1"/>
      <c r="P74" s="1"/>
      <c r="Q74" s="1"/>
      <c r="R74" s="1"/>
      <c r="S74" s="1"/>
      <c r="T74" s="1"/>
      <c r="U74" s="1"/>
      <c r="V74" s="1"/>
      <c r="W74" s="1"/>
      <c r="X74" s="1"/>
      <c r="Y74" s="1"/>
      <c r="Z74" s="1"/>
    </row>
    <row r="75" spans="1:26" ht="15.75" thickBot="1" x14ac:dyDescent="0.3">
      <c r="A75" s="1"/>
      <c r="B75" s="5"/>
      <c r="C75" s="1"/>
      <c r="D75" s="1"/>
      <c r="E75" s="1"/>
      <c r="F75" s="1"/>
      <c r="G75" s="1"/>
      <c r="H75" s="1"/>
      <c r="I75" s="1"/>
      <c r="J75" s="1"/>
      <c r="K75" s="1"/>
      <c r="L75" s="1"/>
      <c r="M75" s="1"/>
      <c r="N75" s="1"/>
      <c r="O75" s="1"/>
      <c r="P75" s="1"/>
      <c r="Q75" s="1"/>
      <c r="R75" s="1"/>
      <c r="S75" s="1"/>
      <c r="T75" s="1"/>
      <c r="U75" s="1"/>
      <c r="V75" s="1"/>
      <c r="W75" s="1"/>
      <c r="X75" s="1"/>
      <c r="Y75" s="1"/>
      <c r="Z75" s="1"/>
    </row>
    <row r="76" spans="1:26" ht="15.75" thickBot="1" x14ac:dyDescent="0.3">
      <c r="A76" s="1"/>
      <c r="B76" s="5"/>
      <c r="C76" s="1"/>
      <c r="D76" s="1"/>
      <c r="E76" s="1"/>
      <c r="F76" s="1"/>
      <c r="G76" s="1"/>
      <c r="H76" s="1"/>
      <c r="I76" s="1"/>
      <c r="J76" s="1"/>
      <c r="K76" s="1"/>
      <c r="L76" s="1"/>
      <c r="M76" s="1"/>
      <c r="N76" s="1"/>
      <c r="O76" s="1"/>
      <c r="P76" s="1"/>
      <c r="Q76" s="1"/>
      <c r="R76" s="1"/>
      <c r="S76" s="1"/>
      <c r="T76" s="1"/>
      <c r="U76" s="1"/>
      <c r="V76" s="1"/>
      <c r="W76" s="1"/>
      <c r="X76" s="1"/>
      <c r="Y76" s="1"/>
      <c r="Z76" s="1"/>
    </row>
    <row r="77" spans="1:26" ht="15.75" thickBot="1" x14ac:dyDescent="0.3">
      <c r="A77" s="1"/>
      <c r="B77" s="5"/>
      <c r="C77" s="1"/>
      <c r="D77" s="1"/>
      <c r="E77" s="1"/>
      <c r="F77" s="1"/>
      <c r="G77" s="1"/>
      <c r="H77" s="1"/>
      <c r="I77" s="1"/>
      <c r="J77" s="1"/>
      <c r="K77" s="1"/>
      <c r="L77" s="1"/>
      <c r="M77" s="1"/>
      <c r="N77" s="1"/>
      <c r="O77" s="1"/>
      <c r="P77" s="1"/>
      <c r="Q77" s="1"/>
      <c r="R77" s="1"/>
      <c r="S77" s="1"/>
      <c r="T77" s="1"/>
      <c r="U77" s="1"/>
      <c r="V77" s="1"/>
      <c r="W77" s="1"/>
      <c r="X77" s="1"/>
      <c r="Y77" s="1"/>
      <c r="Z77" s="1"/>
    </row>
    <row r="78" spans="1:26" ht="15.75" thickBot="1" x14ac:dyDescent="0.3">
      <c r="A78" s="1"/>
      <c r="B78" s="5"/>
      <c r="C78" s="1"/>
      <c r="D78" s="1"/>
      <c r="E78" s="1"/>
      <c r="F78" s="1"/>
      <c r="G78" s="1"/>
      <c r="H78" s="1"/>
      <c r="I78" s="1"/>
      <c r="J78" s="1"/>
      <c r="K78" s="1"/>
      <c r="L78" s="1"/>
      <c r="M78" s="1"/>
      <c r="N78" s="1"/>
      <c r="O78" s="1"/>
      <c r="P78" s="1"/>
      <c r="Q78" s="1"/>
      <c r="R78" s="1"/>
      <c r="S78" s="1"/>
      <c r="T78" s="1"/>
      <c r="U78" s="1"/>
      <c r="V78" s="1"/>
      <c r="W78" s="1"/>
      <c r="X78" s="1"/>
      <c r="Y78" s="1"/>
      <c r="Z78" s="1"/>
    </row>
    <row r="79" spans="1:26" ht="15.75" thickBot="1" x14ac:dyDescent="0.3">
      <c r="A79" s="1"/>
      <c r="B79" s="5"/>
      <c r="C79" s="1"/>
      <c r="D79" s="1"/>
      <c r="E79" s="1"/>
      <c r="F79" s="1"/>
      <c r="G79" s="1"/>
      <c r="H79" s="1"/>
      <c r="I79" s="1"/>
      <c r="J79" s="1"/>
      <c r="K79" s="1"/>
      <c r="L79" s="1"/>
      <c r="M79" s="1"/>
      <c r="N79" s="1"/>
      <c r="O79" s="1"/>
      <c r="P79" s="1"/>
      <c r="Q79" s="1"/>
      <c r="R79" s="1"/>
      <c r="S79" s="1"/>
      <c r="T79" s="1"/>
      <c r="U79" s="1"/>
      <c r="V79" s="1"/>
      <c r="W79" s="1"/>
      <c r="X79" s="1"/>
      <c r="Y79" s="1"/>
      <c r="Z79" s="1"/>
    </row>
    <row r="80" spans="1:26" ht="15.75" thickBot="1" x14ac:dyDescent="0.3">
      <c r="A80" s="1"/>
      <c r="B80" s="5"/>
      <c r="C80" s="1"/>
      <c r="D80" s="1"/>
      <c r="E80" s="1"/>
      <c r="F80" s="1"/>
      <c r="G80" s="1"/>
      <c r="H80" s="1"/>
      <c r="I80" s="1"/>
      <c r="J80" s="1"/>
      <c r="K80" s="1"/>
      <c r="L80" s="1"/>
      <c r="M80" s="1"/>
      <c r="N80" s="1"/>
      <c r="O80" s="1"/>
      <c r="P80" s="1"/>
      <c r="Q80" s="1"/>
      <c r="R80" s="1"/>
      <c r="S80" s="1"/>
      <c r="T80" s="1"/>
      <c r="U80" s="1"/>
      <c r="V80" s="1"/>
      <c r="W80" s="1"/>
      <c r="X80" s="1"/>
      <c r="Y80" s="1"/>
      <c r="Z80" s="1"/>
    </row>
    <row r="81" spans="1:26" ht="15.75" thickBot="1" x14ac:dyDescent="0.3">
      <c r="A81" s="1"/>
      <c r="B81" s="5"/>
      <c r="C81" s="1"/>
      <c r="D81" s="1"/>
      <c r="E81" s="1"/>
      <c r="F81" s="1"/>
      <c r="G81" s="1"/>
      <c r="H81" s="1"/>
      <c r="I81" s="1"/>
      <c r="J81" s="1"/>
      <c r="K81" s="1"/>
      <c r="L81" s="1"/>
      <c r="M81" s="1"/>
      <c r="N81" s="1"/>
      <c r="O81" s="1"/>
      <c r="P81" s="1"/>
      <c r="Q81" s="1"/>
      <c r="R81" s="1"/>
      <c r="S81" s="1"/>
      <c r="T81" s="1"/>
      <c r="U81" s="1"/>
      <c r="V81" s="1"/>
      <c r="W81" s="1"/>
      <c r="X81" s="1"/>
      <c r="Y81" s="1"/>
      <c r="Z81" s="1"/>
    </row>
    <row r="82" spans="1:26" ht="15.75" thickBot="1" x14ac:dyDescent="0.3">
      <c r="A82" s="1"/>
      <c r="B82" s="5"/>
      <c r="C82" s="1"/>
      <c r="D82" s="1"/>
      <c r="E82" s="1"/>
      <c r="F82" s="1"/>
      <c r="G82" s="1"/>
      <c r="H82" s="1"/>
      <c r="I82" s="1"/>
      <c r="J82" s="1"/>
      <c r="K82" s="1"/>
      <c r="L82" s="1"/>
      <c r="M82" s="1"/>
      <c r="N82" s="1"/>
      <c r="O82" s="1"/>
      <c r="P82" s="1"/>
      <c r="Q82" s="1"/>
      <c r="R82" s="1"/>
      <c r="S82" s="1"/>
      <c r="T82" s="1"/>
      <c r="U82" s="1"/>
      <c r="V82" s="1"/>
      <c r="W82" s="1"/>
      <c r="X82" s="1"/>
      <c r="Y82" s="1"/>
      <c r="Z82" s="1"/>
    </row>
    <row r="83" spans="1:26" ht="15.75" thickBot="1" x14ac:dyDescent="0.3">
      <c r="A83" s="1"/>
      <c r="B83" s="5"/>
      <c r="C83" s="1"/>
      <c r="D83" s="1"/>
      <c r="E83" s="1"/>
      <c r="F83" s="1"/>
      <c r="G83" s="1"/>
      <c r="H83" s="1"/>
      <c r="I83" s="1"/>
      <c r="J83" s="1"/>
      <c r="K83" s="1"/>
      <c r="L83" s="1"/>
      <c r="M83" s="1"/>
      <c r="N83" s="1"/>
      <c r="O83" s="1"/>
      <c r="P83" s="1"/>
      <c r="Q83" s="1"/>
      <c r="R83" s="1"/>
      <c r="S83" s="1"/>
      <c r="T83" s="1"/>
      <c r="U83" s="1"/>
      <c r="V83" s="1"/>
      <c r="W83" s="1"/>
      <c r="X83" s="1"/>
      <c r="Y83" s="1"/>
      <c r="Z83" s="1"/>
    </row>
    <row r="84" spans="1:26" ht="15.75" thickBot="1" x14ac:dyDescent="0.3">
      <c r="A84" s="1"/>
      <c r="B84" s="5"/>
      <c r="C84" s="1"/>
      <c r="D84" s="1"/>
      <c r="E84" s="1"/>
      <c r="F84" s="1"/>
      <c r="G84" s="1"/>
      <c r="H84" s="1"/>
      <c r="I84" s="1"/>
      <c r="J84" s="1"/>
      <c r="K84" s="1"/>
      <c r="L84" s="1"/>
      <c r="M84" s="1"/>
      <c r="N84" s="1"/>
      <c r="O84" s="1"/>
      <c r="P84" s="1"/>
      <c r="Q84" s="1"/>
      <c r="R84" s="1"/>
      <c r="S84" s="1"/>
      <c r="T84" s="1"/>
      <c r="U84" s="1"/>
      <c r="V84" s="1"/>
      <c r="W84" s="1"/>
      <c r="X84" s="1"/>
      <c r="Y84" s="1"/>
      <c r="Z84" s="1"/>
    </row>
    <row r="85" spans="1:26" ht="15.75" thickBot="1" x14ac:dyDescent="0.3">
      <c r="A85" s="1"/>
      <c r="B85" s="5"/>
      <c r="C85" s="1"/>
      <c r="D85" s="1"/>
      <c r="E85" s="1"/>
      <c r="F85" s="1"/>
      <c r="G85" s="1"/>
      <c r="H85" s="1"/>
      <c r="I85" s="1"/>
      <c r="J85" s="1"/>
      <c r="K85" s="1"/>
      <c r="L85" s="1"/>
      <c r="M85" s="1"/>
      <c r="N85" s="1"/>
      <c r="O85" s="1"/>
      <c r="P85" s="1"/>
      <c r="Q85" s="1"/>
      <c r="R85" s="1"/>
      <c r="S85" s="1"/>
      <c r="T85" s="1"/>
      <c r="U85" s="1"/>
      <c r="V85" s="1"/>
      <c r="W85" s="1"/>
      <c r="X85" s="1"/>
      <c r="Y85" s="1"/>
      <c r="Z85" s="1"/>
    </row>
    <row r="86" spans="1:26" ht="15.75" thickBot="1" x14ac:dyDescent="0.3">
      <c r="A86" s="1"/>
      <c r="B86" s="5"/>
      <c r="C86" s="1"/>
      <c r="D86" s="1"/>
      <c r="E86" s="1"/>
      <c r="F86" s="1"/>
      <c r="G86" s="1"/>
      <c r="H86" s="1"/>
      <c r="I86" s="1"/>
      <c r="J86" s="1"/>
      <c r="K86" s="1"/>
      <c r="L86" s="1"/>
      <c r="M86" s="1"/>
      <c r="N86" s="1"/>
      <c r="O86" s="1"/>
      <c r="P86" s="1"/>
      <c r="Q86" s="1"/>
      <c r="R86" s="1"/>
      <c r="S86" s="1"/>
      <c r="T86" s="1"/>
      <c r="U86" s="1"/>
      <c r="V86" s="1"/>
      <c r="W86" s="1"/>
      <c r="X86" s="1"/>
      <c r="Y86" s="1"/>
      <c r="Z86" s="1"/>
    </row>
    <row r="87" spans="1:26" ht="15.75" thickBot="1" x14ac:dyDescent="0.3">
      <c r="A87" s="1"/>
      <c r="B87" s="5"/>
      <c r="C87" s="1"/>
      <c r="D87" s="1"/>
      <c r="E87" s="1"/>
      <c r="F87" s="1"/>
      <c r="G87" s="1"/>
      <c r="H87" s="1"/>
      <c r="I87" s="1"/>
      <c r="J87" s="1"/>
      <c r="K87" s="1"/>
      <c r="L87" s="1"/>
      <c r="M87" s="1"/>
      <c r="N87" s="1"/>
      <c r="O87" s="1"/>
      <c r="P87" s="1"/>
      <c r="Q87" s="1"/>
      <c r="R87" s="1"/>
      <c r="S87" s="1"/>
      <c r="T87" s="1"/>
      <c r="U87" s="1"/>
      <c r="V87" s="1"/>
      <c r="W87" s="1"/>
      <c r="X87" s="1"/>
      <c r="Y87" s="1"/>
      <c r="Z87" s="1"/>
    </row>
    <row r="88" spans="1:26" ht="15.75" thickBot="1" x14ac:dyDescent="0.3">
      <c r="A88" s="1"/>
      <c r="B88" s="5"/>
      <c r="C88" s="1"/>
      <c r="D88" s="1"/>
      <c r="E88" s="1"/>
      <c r="F88" s="1"/>
      <c r="G88" s="1"/>
      <c r="H88" s="1"/>
      <c r="I88" s="1"/>
      <c r="J88" s="1"/>
      <c r="K88" s="1"/>
      <c r="L88" s="1"/>
      <c r="M88" s="1"/>
      <c r="N88" s="1"/>
      <c r="O88" s="1"/>
      <c r="P88" s="1"/>
      <c r="Q88" s="1"/>
      <c r="R88" s="1"/>
      <c r="S88" s="1"/>
      <c r="T88" s="1"/>
      <c r="U88" s="1"/>
      <c r="V88" s="1"/>
      <c r="W88" s="1"/>
      <c r="X88" s="1"/>
      <c r="Y88" s="1"/>
      <c r="Z88" s="1"/>
    </row>
    <row r="89" spans="1:26" ht="15.75" thickBot="1" x14ac:dyDescent="0.3">
      <c r="A89" s="1"/>
      <c r="B89" s="5"/>
      <c r="C89" s="1"/>
      <c r="D89" s="1"/>
      <c r="E89" s="1"/>
      <c r="F89" s="1"/>
      <c r="G89" s="1"/>
      <c r="H89" s="1"/>
      <c r="I89" s="1"/>
      <c r="J89" s="1"/>
      <c r="K89" s="1"/>
      <c r="L89" s="1"/>
      <c r="M89" s="1"/>
      <c r="N89" s="1"/>
      <c r="O89" s="1"/>
      <c r="P89" s="1"/>
      <c r="Q89" s="1"/>
      <c r="R89" s="1"/>
      <c r="S89" s="1"/>
      <c r="T89" s="1"/>
      <c r="U89" s="1"/>
      <c r="V89" s="1"/>
      <c r="W89" s="1"/>
      <c r="X89" s="1"/>
      <c r="Y89" s="1"/>
      <c r="Z89" s="1"/>
    </row>
    <row r="90" spans="1:26" ht="15.75" thickBot="1" x14ac:dyDescent="0.3">
      <c r="A90" s="1"/>
      <c r="B90" s="5"/>
      <c r="C90" s="1"/>
      <c r="D90" s="1"/>
      <c r="E90" s="1"/>
      <c r="F90" s="1"/>
      <c r="G90" s="1"/>
      <c r="H90" s="1"/>
      <c r="I90" s="1"/>
      <c r="J90" s="1"/>
      <c r="K90" s="1"/>
      <c r="L90" s="1"/>
      <c r="M90" s="1"/>
      <c r="N90" s="1"/>
      <c r="O90" s="1"/>
      <c r="P90" s="1"/>
      <c r="Q90" s="1"/>
      <c r="R90" s="1"/>
      <c r="S90" s="1"/>
      <c r="T90" s="1"/>
      <c r="U90" s="1"/>
      <c r="V90" s="1"/>
      <c r="W90" s="1"/>
      <c r="X90" s="1"/>
      <c r="Y90" s="1"/>
      <c r="Z90" s="1"/>
    </row>
    <row r="91" spans="1:26" ht="15.75" thickBot="1" x14ac:dyDescent="0.3">
      <c r="A91" s="1"/>
      <c r="B91" s="5"/>
      <c r="C91" s="1"/>
      <c r="D91" s="1"/>
      <c r="E91" s="1"/>
      <c r="F91" s="1"/>
      <c r="G91" s="1"/>
      <c r="H91" s="1"/>
      <c r="I91" s="1"/>
      <c r="J91" s="1"/>
      <c r="K91" s="1"/>
      <c r="L91" s="1"/>
      <c r="M91" s="1"/>
      <c r="N91" s="1"/>
      <c r="O91" s="1"/>
      <c r="P91" s="1"/>
      <c r="Q91" s="1"/>
      <c r="R91" s="1"/>
      <c r="S91" s="1"/>
      <c r="T91" s="1"/>
      <c r="U91" s="1"/>
      <c r="V91" s="1"/>
      <c r="W91" s="1"/>
      <c r="X91" s="1"/>
      <c r="Y91" s="1"/>
      <c r="Z91" s="1"/>
    </row>
    <row r="92" spans="1:26" ht="15.75" thickBot="1" x14ac:dyDescent="0.3">
      <c r="A92" s="1"/>
      <c r="B92" s="5"/>
      <c r="C92" s="1"/>
      <c r="D92" s="1"/>
      <c r="E92" s="1"/>
      <c r="F92" s="1"/>
      <c r="G92" s="1"/>
      <c r="H92" s="1"/>
      <c r="I92" s="1"/>
      <c r="J92" s="1"/>
      <c r="K92" s="1"/>
      <c r="L92" s="1"/>
      <c r="M92" s="1"/>
      <c r="N92" s="1"/>
      <c r="O92" s="1"/>
      <c r="P92" s="1"/>
      <c r="Q92" s="1"/>
      <c r="R92" s="1"/>
      <c r="S92" s="1"/>
      <c r="T92" s="1"/>
      <c r="U92" s="1"/>
      <c r="V92" s="1"/>
      <c r="W92" s="1"/>
      <c r="X92" s="1"/>
      <c r="Y92" s="1"/>
      <c r="Z92" s="1"/>
    </row>
    <row r="93" spans="1:26" ht="15.75" thickBot="1" x14ac:dyDescent="0.3">
      <c r="A93" s="1"/>
      <c r="B93" s="5"/>
      <c r="C93" s="1"/>
      <c r="D93" s="1"/>
      <c r="E93" s="1"/>
      <c r="F93" s="1"/>
      <c r="G93" s="1"/>
      <c r="H93" s="1"/>
      <c r="I93" s="1"/>
      <c r="J93" s="1"/>
      <c r="K93" s="1"/>
      <c r="L93" s="1"/>
      <c r="M93" s="1"/>
      <c r="N93" s="1"/>
      <c r="O93" s="1"/>
      <c r="P93" s="1"/>
      <c r="Q93" s="1"/>
      <c r="R93" s="1"/>
      <c r="S93" s="1"/>
      <c r="T93" s="1"/>
      <c r="U93" s="1"/>
      <c r="V93" s="1"/>
      <c r="W93" s="1"/>
      <c r="X93" s="1"/>
      <c r="Y93" s="1"/>
      <c r="Z93" s="1"/>
    </row>
    <row r="94" spans="1:26" ht="15.75" thickBot="1" x14ac:dyDescent="0.3">
      <c r="A94" s="1"/>
      <c r="B94" s="5"/>
      <c r="C94" s="1"/>
      <c r="D94" s="1"/>
      <c r="E94" s="1"/>
      <c r="F94" s="1"/>
      <c r="G94" s="1"/>
      <c r="H94" s="1"/>
      <c r="I94" s="1"/>
      <c r="J94" s="1"/>
      <c r="K94" s="1"/>
      <c r="L94" s="1"/>
      <c r="M94" s="1"/>
      <c r="N94" s="1"/>
      <c r="O94" s="1"/>
      <c r="P94" s="1"/>
      <c r="Q94" s="1"/>
      <c r="R94" s="1"/>
      <c r="S94" s="1"/>
      <c r="T94" s="1"/>
      <c r="U94" s="1"/>
      <c r="V94" s="1"/>
      <c r="W94" s="1"/>
      <c r="X94" s="1"/>
      <c r="Y94" s="1"/>
      <c r="Z94" s="1"/>
    </row>
    <row r="95" spans="1:26" ht="15.75" thickBot="1" x14ac:dyDescent="0.3">
      <c r="A95" s="1"/>
      <c r="B95" s="5"/>
      <c r="C95" s="1"/>
      <c r="D95" s="1"/>
      <c r="E95" s="1"/>
      <c r="F95" s="1"/>
      <c r="G95" s="1"/>
      <c r="H95" s="1"/>
      <c r="I95" s="1"/>
      <c r="J95" s="1"/>
      <c r="K95" s="1"/>
      <c r="L95" s="1"/>
      <c r="M95" s="1"/>
      <c r="N95" s="1"/>
      <c r="O95" s="1"/>
      <c r="P95" s="1"/>
      <c r="Q95" s="1"/>
      <c r="R95" s="1"/>
      <c r="S95" s="1"/>
      <c r="T95" s="1"/>
      <c r="U95" s="1"/>
      <c r="V95" s="1"/>
      <c r="W95" s="1"/>
      <c r="X95" s="1"/>
      <c r="Y95" s="1"/>
      <c r="Z95" s="1"/>
    </row>
    <row r="96" spans="1:26" ht="15.75" thickBot="1" x14ac:dyDescent="0.3">
      <c r="A96" s="1"/>
      <c r="B96" s="5"/>
      <c r="C96" s="1"/>
      <c r="D96" s="1"/>
      <c r="E96" s="1"/>
      <c r="F96" s="1"/>
      <c r="G96" s="1"/>
      <c r="H96" s="1"/>
      <c r="I96" s="1"/>
      <c r="J96" s="1"/>
      <c r="K96" s="1"/>
      <c r="L96" s="1"/>
      <c r="M96" s="1"/>
      <c r="N96" s="1"/>
      <c r="O96" s="1"/>
      <c r="P96" s="1"/>
      <c r="Q96" s="1"/>
      <c r="R96" s="1"/>
      <c r="S96" s="1"/>
      <c r="T96" s="1"/>
      <c r="U96" s="1"/>
      <c r="V96" s="1"/>
      <c r="W96" s="1"/>
      <c r="X96" s="1"/>
      <c r="Y96" s="1"/>
      <c r="Z96" s="1"/>
    </row>
    <row r="97" spans="1:26" ht="15.75" thickBot="1" x14ac:dyDescent="0.3">
      <c r="A97" s="1"/>
      <c r="B97" s="5"/>
      <c r="C97" s="1"/>
      <c r="D97" s="1"/>
      <c r="E97" s="1"/>
      <c r="F97" s="1"/>
      <c r="G97" s="1"/>
      <c r="H97" s="1"/>
      <c r="I97" s="1"/>
      <c r="J97" s="1"/>
      <c r="K97" s="1"/>
      <c r="L97" s="1"/>
      <c r="M97" s="1"/>
      <c r="N97" s="1"/>
      <c r="O97" s="1"/>
      <c r="P97" s="1"/>
      <c r="Q97" s="1"/>
      <c r="R97" s="1"/>
      <c r="S97" s="1"/>
      <c r="T97" s="1"/>
      <c r="U97" s="1"/>
      <c r="V97" s="1"/>
      <c r="W97" s="1"/>
      <c r="X97" s="1"/>
      <c r="Y97" s="1"/>
      <c r="Z97" s="1"/>
    </row>
    <row r="98" spans="1:26" ht="15.75" thickBot="1" x14ac:dyDescent="0.3">
      <c r="A98" s="1"/>
      <c r="B98" s="5"/>
      <c r="C98" s="1"/>
      <c r="D98" s="1"/>
      <c r="E98" s="1"/>
      <c r="F98" s="1"/>
      <c r="G98" s="1"/>
      <c r="H98" s="1"/>
      <c r="I98" s="1"/>
      <c r="J98" s="1"/>
      <c r="K98" s="1"/>
      <c r="L98" s="1"/>
      <c r="M98" s="1"/>
      <c r="N98" s="1"/>
      <c r="O98" s="1"/>
      <c r="P98" s="1"/>
      <c r="Q98" s="1"/>
      <c r="R98" s="1"/>
      <c r="S98" s="1"/>
      <c r="T98" s="1"/>
      <c r="U98" s="1"/>
      <c r="V98" s="1"/>
      <c r="W98" s="1"/>
      <c r="X98" s="1"/>
      <c r="Y98" s="1"/>
      <c r="Z98" s="1"/>
    </row>
    <row r="99" spans="1:26" ht="15.75" thickBot="1" x14ac:dyDescent="0.3">
      <c r="A99" s="1"/>
      <c r="B99" s="5"/>
      <c r="C99" s="1"/>
      <c r="D99" s="1"/>
      <c r="E99" s="1"/>
      <c r="F99" s="1"/>
      <c r="G99" s="1"/>
      <c r="H99" s="1"/>
      <c r="I99" s="1"/>
      <c r="J99" s="1"/>
      <c r="K99" s="1"/>
      <c r="L99" s="1"/>
      <c r="M99" s="1"/>
      <c r="N99" s="1"/>
      <c r="O99" s="1"/>
      <c r="P99" s="1"/>
      <c r="Q99" s="1"/>
      <c r="R99" s="1"/>
      <c r="S99" s="1"/>
      <c r="T99" s="1"/>
      <c r="U99" s="1"/>
      <c r="V99" s="1"/>
      <c r="W99" s="1"/>
      <c r="X99" s="1"/>
      <c r="Y99" s="1"/>
      <c r="Z99" s="1"/>
    </row>
    <row r="100" spans="1:26" ht="15.75" thickBot="1" x14ac:dyDescent="0.3">
      <c r="A100" s="1"/>
      <c r="B100" s="5"/>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thickBot="1" x14ac:dyDescent="0.3">
      <c r="A101" s="1"/>
      <c r="B101" s="5"/>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thickBot="1" x14ac:dyDescent="0.3">
      <c r="A102" s="1"/>
      <c r="B102" s="5"/>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thickBot="1" x14ac:dyDescent="0.3">
      <c r="A103" s="1"/>
      <c r="B103" s="5"/>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thickBot="1" x14ac:dyDescent="0.3">
      <c r="A104" s="1"/>
      <c r="B104" s="5"/>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thickBot="1" x14ac:dyDescent="0.3">
      <c r="A105" s="1"/>
      <c r="B105" s="5"/>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thickBot="1" x14ac:dyDescent="0.3">
      <c r="A106" s="1"/>
      <c r="B106" s="5"/>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thickBot="1" x14ac:dyDescent="0.3">
      <c r="A107" s="1"/>
      <c r="B107" s="5"/>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thickBot="1" x14ac:dyDescent="0.3">
      <c r="A108" s="1"/>
      <c r="B108" s="5"/>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thickBot="1" x14ac:dyDescent="0.3">
      <c r="A109" s="1"/>
      <c r="B109" s="5"/>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thickBot="1" x14ac:dyDescent="0.3">
      <c r="A110" s="1"/>
      <c r="B110" s="5"/>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thickBot="1" x14ac:dyDescent="0.3">
      <c r="A111" s="1"/>
      <c r="B111" s="5"/>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thickBot="1" x14ac:dyDescent="0.3">
      <c r="A112" s="1"/>
      <c r="B112" s="5"/>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thickBot="1" x14ac:dyDescent="0.3">
      <c r="A113" s="1"/>
      <c r="B113" s="5"/>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thickBot="1" x14ac:dyDescent="0.3">
      <c r="A114" s="1"/>
      <c r="B114" s="5"/>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thickBot="1" x14ac:dyDescent="0.3">
      <c r="A115" s="1"/>
      <c r="B115" s="5"/>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thickBot="1" x14ac:dyDescent="0.3">
      <c r="A116" s="1"/>
      <c r="B116" s="5"/>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thickBot="1" x14ac:dyDescent="0.3">
      <c r="A117" s="1"/>
      <c r="B117" s="5"/>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thickBot="1" x14ac:dyDescent="0.3">
      <c r="A118" s="1"/>
      <c r="B118" s="5"/>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thickBot="1" x14ac:dyDescent="0.3">
      <c r="A119" s="1"/>
      <c r="B119" s="5"/>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thickBot="1" x14ac:dyDescent="0.3">
      <c r="A120" s="1"/>
      <c r="B120" s="5"/>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thickBot="1" x14ac:dyDescent="0.3">
      <c r="A121" s="1"/>
      <c r="B121" s="5"/>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thickBot="1" x14ac:dyDescent="0.3">
      <c r="A122" s="1"/>
      <c r="B122" s="5"/>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thickBot="1" x14ac:dyDescent="0.3">
      <c r="A123" s="1"/>
      <c r="B123" s="5"/>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thickBot="1" x14ac:dyDescent="0.3">
      <c r="A124" s="1"/>
      <c r="B124" s="5"/>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thickBot="1" x14ac:dyDescent="0.3">
      <c r="A125" s="1"/>
      <c r="B125" s="5"/>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thickBot="1" x14ac:dyDescent="0.3">
      <c r="A126" s="1"/>
      <c r="B126" s="5"/>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thickBot="1" x14ac:dyDescent="0.3">
      <c r="A127" s="1"/>
      <c r="B127" s="5"/>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thickBot="1" x14ac:dyDescent="0.3">
      <c r="A128" s="1"/>
      <c r="B128" s="5"/>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thickBot="1" x14ac:dyDescent="0.3">
      <c r="A129" s="1"/>
      <c r="B129" s="5"/>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thickBot="1" x14ac:dyDescent="0.3">
      <c r="A130" s="1"/>
      <c r="B130" s="5"/>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thickBot="1" x14ac:dyDescent="0.3">
      <c r="A131" s="1"/>
      <c r="B131" s="5"/>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thickBot="1" x14ac:dyDescent="0.3">
      <c r="A132" s="1"/>
      <c r="B132" s="5"/>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thickBot="1" x14ac:dyDescent="0.3">
      <c r="A133" s="1"/>
      <c r="B133" s="5"/>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thickBot="1" x14ac:dyDescent="0.3">
      <c r="A134" s="1"/>
      <c r="B134" s="5"/>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thickBot="1" x14ac:dyDescent="0.3">
      <c r="A135" s="1"/>
      <c r="B135" s="5"/>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thickBot="1" x14ac:dyDescent="0.3">
      <c r="A136" s="1"/>
      <c r="B136" s="5"/>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thickBot="1" x14ac:dyDescent="0.3">
      <c r="A137" s="1"/>
      <c r="B137" s="5"/>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thickBot="1" x14ac:dyDescent="0.3">
      <c r="A138" s="1"/>
      <c r="B138" s="5"/>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thickBot="1" x14ac:dyDescent="0.3">
      <c r="A139" s="1"/>
      <c r="B139" s="5"/>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thickBot="1" x14ac:dyDescent="0.3">
      <c r="A140" s="1"/>
      <c r="B140" s="5"/>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thickBot="1" x14ac:dyDescent="0.3">
      <c r="A141" s="1"/>
      <c r="B141" s="5"/>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thickBot="1" x14ac:dyDescent="0.3">
      <c r="A142" s="1"/>
      <c r="B142" s="5"/>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thickBot="1" x14ac:dyDescent="0.3">
      <c r="A143" s="1"/>
      <c r="B143" s="5"/>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thickBot="1" x14ac:dyDescent="0.3">
      <c r="A144" s="1"/>
      <c r="B144" s="5"/>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thickBot="1" x14ac:dyDescent="0.3">
      <c r="A145" s="1"/>
      <c r="B145" s="5"/>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thickBot="1" x14ac:dyDescent="0.3">
      <c r="A146" s="1"/>
      <c r="B146" s="5"/>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thickBot="1" x14ac:dyDescent="0.3">
      <c r="A147" s="1"/>
      <c r="B147" s="5"/>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thickBot="1" x14ac:dyDescent="0.3">
      <c r="A148" s="1"/>
      <c r="B148" s="5"/>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thickBot="1" x14ac:dyDescent="0.3">
      <c r="A149" s="1"/>
      <c r="B149" s="5"/>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thickBot="1" x14ac:dyDescent="0.3">
      <c r="A150" s="1"/>
      <c r="B150" s="5"/>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thickBot="1" x14ac:dyDescent="0.3">
      <c r="A151" s="1"/>
      <c r="B151" s="5"/>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thickBot="1" x14ac:dyDescent="0.3">
      <c r="A152" s="1"/>
      <c r="B152" s="5"/>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thickBot="1" x14ac:dyDescent="0.3">
      <c r="A153" s="1"/>
      <c r="B153" s="5"/>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thickBot="1" x14ac:dyDescent="0.3">
      <c r="A154" s="1"/>
      <c r="B154" s="5"/>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thickBot="1" x14ac:dyDescent="0.3">
      <c r="A155" s="1"/>
      <c r="B155" s="5"/>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thickBot="1" x14ac:dyDescent="0.3">
      <c r="A156" s="1"/>
      <c r="B156" s="5"/>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thickBot="1" x14ac:dyDescent="0.3">
      <c r="A157" s="1"/>
      <c r="B157" s="5"/>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thickBot="1" x14ac:dyDescent="0.3">
      <c r="A158" s="1"/>
      <c r="B158" s="5"/>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thickBot="1" x14ac:dyDescent="0.3">
      <c r="A159" s="1"/>
      <c r="B159" s="5"/>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thickBot="1" x14ac:dyDescent="0.3">
      <c r="A160" s="1"/>
      <c r="B160" s="5"/>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thickBot="1" x14ac:dyDescent="0.3">
      <c r="A161" s="1"/>
      <c r="B161" s="5"/>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thickBot="1" x14ac:dyDescent="0.3">
      <c r="A162" s="1"/>
      <c r="B162" s="5"/>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thickBot="1" x14ac:dyDescent="0.3">
      <c r="A163" s="1"/>
      <c r="B163" s="5"/>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thickBot="1" x14ac:dyDescent="0.3">
      <c r="A164" s="1"/>
      <c r="B164" s="5"/>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thickBot="1" x14ac:dyDescent="0.3">
      <c r="A165" s="1"/>
      <c r="B165" s="5"/>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thickBot="1" x14ac:dyDescent="0.3">
      <c r="A166" s="1"/>
      <c r="B166" s="5"/>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thickBot="1" x14ac:dyDescent="0.3">
      <c r="A167" s="1"/>
      <c r="B167" s="5"/>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thickBot="1" x14ac:dyDescent="0.3">
      <c r="A168" s="1"/>
      <c r="B168" s="5"/>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thickBot="1" x14ac:dyDescent="0.3">
      <c r="A169" s="1"/>
      <c r="B169" s="5"/>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thickBot="1" x14ac:dyDescent="0.3">
      <c r="A170" s="1"/>
      <c r="B170" s="5"/>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thickBot="1" x14ac:dyDescent="0.3">
      <c r="A171" s="1"/>
      <c r="B171" s="5"/>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thickBot="1" x14ac:dyDescent="0.3">
      <c r="A172" s="1"/>
      <c r="B172" s="5"/>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thickBot="1" x14ac:dyDescent="0.3">
      <c r="A173" s="1"/>
      <c r="B173" s="5"/>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thickBot="1" x14ac:dyDescent="0.3">
      <c r="A174" s="1"/>
      <c r="B174" s="5"/>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thickBot="1" x14ac:dyDescent="0.3">
      <c r="A175" s="1"/>
      <c r="B175" s="5"/>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thickBot="1" x14ac:dyDescent="0.3">
      <c r="A176" s="1"/>
      <c r="B176" s="5"/>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thickBot="1" x14ac:dyDescent="0.3">
      <c r="A177" s="1"/>
      <c r="B177" s="5"/>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thickBot="1" x14ac:dyDescent="0.3">
      <c r="A178" s="1"/>
      <c r="B178" s="5"/>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thickBot="1" x14ac:dyDescent="0.3">
      <c r="A179" s="1"/>
      <c r="B179" s="5"/>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thickBot="1" x14ac:dyDescent="0.3">
      <c r="A180" s="1"/>
      <c r="B180" s="5"/>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thickBot="1" x14ac:dyDescent="0.3">
      <c r="A181" s="1"/>
      <c r="B181" s="5"/>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thickBot="1" x14ac:dyDescent="0.3">
      <c r="A182" s="1"/>
      <c r="B182" s="5"/>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thickBot="1" x14ac:dyDescent="0.3">
      <c r="A183" s="1"/>
      <c r="B183" s="5"/>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thickBot="1" x14ac:dyDescent="0.3">
      <c r="A184" s="1"/>
      <c r="B184" s="5"/>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thickBot="1" x14ac:dyDescent="0.3">
      <c r="A185" s="1"/>
      <c r="B185" s="5"/>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thickBot="1" x14ac:dyDescent="0.3">
      <c r="A186" s="1"/>
      <c r="B186" s="5"/>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thickBot="1" x14ac:dyDescent="0.3">
      <c r="A187" s="1"/>
      <c r="B187" s="5"/>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thickBot="1" x14ac:dyDescent="0.3">
      <c r="A188" s="1"/>
      <c r="B188" s="5"/>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thickBot="1" x14ac:dyDescent="0.3">
      <c r="A189" s="1"/>
      <c r="B189" s="5"/>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thickBot="1" x14ac:dyDescent="0.3">
      <c r="A190" s="1"/>
      <c r="B190" s="5"/>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thickBot="1" x14ac:dyDescent="0.3">
      <c r="A191" s="1"/>
      <c r="B191" s="5"/>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thickBot="1" x14ac:dyDescent="0.3">
      <c r="A192" s="1"/>
      <c r="B192" s="5"/>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thickBot="1" x14ac:dyDescent="0.3">
      <c r="A193" s="1"/>
      <c r="B193" s="5"/>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thickBot="1" x14ac:dyDescent="0.3">
      <c r="A194" s="1"/>
      <c r="B194" s="5"/>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thickBot="1" x14ac:dyDescent="0.3">
      <c r="A195" s="1"/>
      <c r="B195" s="5"/>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thickBot="1" x14ac:dyDescent="0.3">
      <c r="A196" s="1"/>
      <c r="B196" s="5"/>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thickBot="1" x14ac:dyDescent="0.3">
      <c r="A197" s="1"/>
      <c r="B197" s="5"/>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thickBot="1" x14ac:dyDescent="0.3">
      <c r="A198" s="1"/>
      <c r="B198" s="5"/>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thickBot="1" x14ac:dyDescent="0.3">
      <c r="A199" s="1"/>
      <c r="B199" s="5"/>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thickBot="1" x14ac:dyDescent="0.3">
      <c r="A200" s="1"/>
      <c r="B200" s="5"/>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thickBot="1" x14ac:dyDescent="0.3">
      <c r="A201" s="1"/>
      <c r="B201" s="5"/>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thickBot="1" x14ac:dyDescent="0.3">
      <c r="A202" s="1"/>
      <c r="B202" s="5"/>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thickBot="1" x14ac:dyDescent="0.3">
      <c r="A203" s="1"/>
      <c r="B203" s="5"/>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thickBot="1" x14ac:dyDescent="0.3">
      <c r="A204" s="1"/>
      <c r="B204" s="5"/>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thickBot="1" x14ac:dyDescent="0.3">
      <c r="A205" s="1"/>
      <c r="B205" s="5"/>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thickBot="1" x14ac:dyDescent="0.3">
      <c r="A206" s="1"/>
      <c r="B206" s="5"/>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thickBot="1" x14ac:dyDescent="0.3">
      <c r="A207" s="1"/>
      <c r="B207" s="5"/>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thickBot="1" x14ac:dyDescent="0.3">
      <c r="A208" s="1"/>
      <c r="B208" s="5"/>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thickBot="1" x14ac:dyDescent="0.3">
      <c r="A209" s="1"/>
      <c r="B209" s="5"/>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thickBot="1" x14ac:dyDescent="0.3">
      <c r="A210" s="1"/>
      <c r="B210" s="5"/>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thickBot="1" x14ac:dyDescent="0.3">
      <c r="A211" s="1"/>
      <c r="B211" s="5"/>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thickBot="1" x14ac:dyDescent="0.3">
      <c r="A212" s="1"/>
      <c r="B212" s="5"/>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thickBot="1" x14ac:dyDescent="0.3">
      <c r="A213" s="1"/>
      <c r="B213" s="5"/>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thickBot="1" x14ac:dyDescent="0.3">
      <c r="A214" s="1"/>
      <c r="B214" s="5"/>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thickBot="1" x14ac:dyDescent="0.3">
      <c r="A215" s="1"/>
      <c r="B215" s="5"/>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thickBot="1" x14ac:dyDescent="0.3">
      <c r="A216" s="1"/>
      <c r="B216" s="5"/>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thickBot="1" x14ac:dyDescent="0.3">
      <c r="A217" s="1"/>
      <c r="B217" s="5"/>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thickBot="1" x14ac:dyDescent="0.3">
      <c r="A218" s="1"/>
      <c r="B218" s="5"/>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thickBot="1" x14ac:dyDescent="0.3">
      <c r="A219" s="1"/>
      <c r="B219" s="5"/>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thickBot="1" x14ac:dyDescent="0.3">
      <c r="A220" s="1"/>
      <c r="B220" s="5"/>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thickBot="1" x14ac:dyDescent="0.3">
      <c r="A221" s="1"/>
      <c r="B221" s="5"/>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thickBot="1" x14ac:dyDescent="0.3">
      <c r="A222" s="1"/>
      <c r="B222" s="5"/>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thickBot="1" x14ac:dyDescent="0.3">
      <c r="A223" s="1"/>
      <c r="B223" s="5"/>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thickBot="1" x14ac:dyDescent="0.3">
      <c r="A224" s="1"/>
      <c r="B224" s="5"/>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thickBot="1" x14ac:dyDescent="0.3">
      <c r="A225" s="1"/>
      <c r="B225" s="5"/>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thickBot="1" x14ac:dyDescent="0.3">
      <c r="A226" s="1"/>
      <c r="B226" s="5"/>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thickBot="1" x14ac:dyDescent="0.3">
      <c r="A227" s="1"/>
      <c r="B227" s="5"/>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thickBot="1" x14ac:dyDescent="0.3">
      <c r="A228" s="1"/>
      <c r="B228" s="5"/>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thickBot="1" x14ac:dyDescent="0.3">
      <c r="A229" s="1"/>
      <c r="B229" s="5"/>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thickBot="1" x14ac:dyDescent="0.3">
      <c r="A230" s="1"/>
      <c r="B230" s="5"/>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thickBot="1" x14ac:dyDescent="0.3">
      <c r="A231" s="1"/>
      <c r="B231" s="5"/>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thickBot="1" x14ac:dyDescent="0.3">
      <c r="A232" s="1"/>
      <c r="B232" s="5"/>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thickBot="1" x14ac:dyDescent="0.3">
      <c r="A233" s="1"/>
      <c r="B233" s="5"/>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thickBot="1" x14ac:dyDescent="0.3">
      <c r="A234" s="1"/>
      <c r="B234" s="5"/>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thickBot="1" x14ac:dyDescent="0.3">
      <c r="A235" s="1"/>
      <c r="B235" s="5"/>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thickBot="1" x14ac:dyDescent="0.3">
      <c r="A236" s="1"/>
      <c r="B236" s="5"/>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thickBot="1" x14ac:dyDescent="0.3">
      <c r="A237" s="1"/>
      <c r="B237" s="5"/>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thickBot="1" x14ac:dyDescent="0.3">
      <c r="A238" s="1"/>
      <c r="B238" s="5"/>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thickBot="1" x14ac:dyDescent="0.3">
      <c r="A239" s="1"/>
      <c r="B239" s="5"/>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thickBot="1" x14ac:dyDescent="0.3">
      <c r="A240" s="1"/>
      <c r="B240" s="5"/>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thickBot="1" x14ac:dyDescent="0.3">
      <c r="A241" s="1"/>
      <c r="B241" s="5"/>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thickBot="1" x14ac:dyDescent="0.3">
      <c r="A242" s="1"/>
      <c r="B242" s="5"/>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thickBot="1" x14ac:dyDescent="0.3">
      <c r="A243" s="1"/>
      <c r="B243" s="5"/>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thickBot="1" x14ac:dyDescent="0.3">
      <c r="A244" s="1"/>
      <c r="B244" s="5"/>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thickBot="1" x14ac:dyDescent="0.3">
      <c r="A245" s="1"/>
      <c r="B245" s="5"/>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thickBot="1" x14ac:dyDescent="0.3">
      <c r="A246" s="1"/>
      <c r="B246" s="5"/>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thickBot="1" x14ac:dyDescent="0.3">
      <c r="A247" s="1"/>
      <c r="B247" s="5"/>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thickBot="1" x14ac:dyDescent="0.3">
      <c r="A248" s="1"/>
      <c r="B248" s="5"/>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thickBot="1" x14ac:dyDescent="0.3">
      <c r="A249" s="1"/>
      <c r="B249" s="5"/>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thickBot="1" x14ac:dyDescent="0.3">
      <c r="A250" s="1"/>
      <c r="B250" s="5"/>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thickBot="1" x14ac:dyDescent="0.3">
      <c r="A251" s="1"/>
      <c r="B251" s="5"/>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thickBot="1" x14ac:dyDescent="0.3">
      <c r="A252" s="1"/>
      <c r="B252" s="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thickBot="1" x14ac:dyDescent="0.3">
      <c r="A253" s="1"/>
      <c r="B253" s="5"/>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thickBot="1" x14ac:dyDescent="0.3">
      <c r="A254" s="1"/>
      <c r="B254" s="5"/>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thickBot="1" x14ac:dyDescent="0.3">
      <c r="A255" s="1"/>
      <c r="B255" s="5"/>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thickBot="1" x14ac:dyDescent="0.3">
      <c r="A256" s="1"/>
      <c r="B256" s="5"/>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thickBot="1" x14ac:dyDescent="0.3">
      <c r="A257" s="1"/>
      <c r="B257" s="5"/>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thickBot="1" x14ac:dyDescent="0.3">
      <c r="A258" s="1"/>
      <c r="B258" s="5"/>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thickBot="1" x14ac:dyDescent="0.3">
      <c r="A259" s="1"/>
      <c r="B259" s="5"/>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thickBot="1" x14ac:dyDescent="0.3">
      <c r="A260" s="1"/>
      <c r="B260" s="5"/>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thickBot="1" x14ac:dyDescent="0.3">
      <c r="A261" s="1"/>
      <c r="B261" s="5"/>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thickBot="1" x14ac:dyDescent="0.3">
      <c r="A262" s="1"/>
      <c r="B262" s="5"/>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thickBot="1" x14ac:dyDescent="0.3">
      <c r="A263" s="1"/>
      <c r="B263" s="5"/>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thickBot="1" x14ac:dyDescent="0.3">
      <c r="A264" s="1"/>
      <c r="B264" s="5"/>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thickBot="1" x14ac:dyDescent="0.3">
      <c r="A265" s="1"/>
      <c r="B265" s="5"/>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thickBot="1" x14ac:dyDescent="0.3">
      <c r="A266" s="1"/>
      <c r="B266" s="5"/>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thickBot="1" x14ac:dyDescent="0.3">
      <c r="A267" s="1"/>
      <c r="B267" s="5"/>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thickBot="1" x14ac:dyDescent="0.3">
      <c r="A268" s="1"/>
      <c r="B268" s="5"/>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thickBot="1" x14ac:dyDescent="0.3">
      <c r="A269" s="1"/>
      <c r="B269" s="5"/>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thickBot="1" x14ac:dyDescent="0.3">
      <c r="A270" s="1"/>
      <c r="B270" s="5"/>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thickBot="1" x14ac:dyDescent="0.3">
      <c r="A271" s="1"/>
      <c r="B271" s="5"/>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thickBot="1" x14ac:dyDescent="0.3">
      <c r="A272" s="1"/>
      <c r="B272" s="5"/>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thickBot="1" x14ac:dyDescent="0.3">
      <c r="A273" s="1"/>
      <c r="B273" s="5"/>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thickBot="1" x14ac:dyDescent="0.3">
      <c r="A274" s="1"/>
      <c r="B274" s="5"/>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thickBot="1" x14ac:dyDescent="0.3">
      <c r="A275" s="1"/>
      <c r="B275" s="5"/>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thickBot="1" x14ac:dyDescent="0.3">
      <c r="A276" s="1"/>
      <c r="B276" s="5"/>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thickBot="1" x14ac:dyDescent="0.3">
      <c r="A277" s="1"/>
      <c r="B277" s="5"/>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thickBot="1" x14ac:dyDescent="0.3">
      <c r="A278" s="1"/>
      <c r="B278" s="5"/>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thickBot="1" x14ac:dyDescent="0.3">
      <c r="A279" s="1"/>
      <c r="B279" s="5"/>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thickBot="1" x14ac:dyDescent="0.3">
      <c r="A280" s="1"/>
      <c r="B280" s="5"/>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thickBot="1" x14ac:dyDescent="0.3">
      <c r="A281" s="1"/>
      <c r="B281" s="5"/>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thickBot="1" x14ac:dyDescent="0.3">
      <c r="A282" s="1"/>
      <c r="B282" s="5"/>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thickBot="1" x14ac:dyDescent="0.3">
      <c r="A283" s="1"/>
      <c r="B283" s="5"/>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thickBot="1" x14ac:dyDescent="0.3">
      <c r="A284" s="1"/>
      <c r="B284" s="5"/>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thickBot="1" x14ac:dyDescent="0.3">
      <c r="A285" s="1"/>
      <c r="B285" s="5"/>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thickBot="1" x14ac:dyDescent="0.3">
      <c r="A286" s="1"/>
      <c r="B286" s="5"/>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thickBot="1" x14ac:dyDescent="0.3">
      <c r="A287" s="1"/>
      <c r="B287" s="5"/>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thickBot="1" x14ac:dyDescent="0.3">
      <c r="A288" s="1"/>
      <c r="B288" s="5"/>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thickBot="1" x14ac:dyDescent="0.3">
      <c r="A289" s="1"/>
      <c r="B289" s="5"/>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thickBot="1" x14ac:dyDescent="0.3">
      <c r="A290" s="1"/>
      <c r="B290" s="5"/>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thickBot="1" x14ac:dyDescent="0.3">
      <c r="A291" s="1"/>
      <c r="B291" s="5"/>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thickBot="1" x14ac:dyDescent="0.3">
      <c r="A292" s="1"/>
      <c r="B292" s="5"/>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thickBot="1" x14ac:dyDescent="0.3">
      <c r="A293" s="1"/>
      <c r="B293" s="5"/>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thickBot="1" x14ac:dyDescent="0.3">
      <c r="A294" s="1"/>
      <c r="B294" s="5"/>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thickBot="1" x14ac:dyDescent="0.3">
      <c r="A295" s="1"/>
      <c r="B295" s="5"/>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thickBot="1" x14ac:dyDescent="0.3">
      <c r="A296" s="1"/>
      <c r="B296" s="5"/>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thickBot="1" x14ac:dyDescent="0.3">
      <c r="A297" s="1"/>
      <c r="B297" s="5"/>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thickBot="1" x14ac:dyDescent="0.3">
      <c r="A298" s="1"/>
      <c r="B298" s="5"/>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thickBot="1" x14ac:dyDescent="0.3">
      <c r="A299" s="1"/>
      <c r="B299" s="5"/>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thickBot="1" x14ac:dyDescent="0.3">
      <c r="A300" s="1"/>
      <c r="B300" s="5"/>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thickBot="1" x14ac:dyDescent="0.3">
      <c r="A301" s="1"/>
      <c r="B301" s="5"/>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thickBot="1" x14ac:dyDescent="0.3">
      <c r="A302" s="1"/>
      <c r="B302" s="5"/>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thickBot="1" x14ac:dyDescent="0.3">
      <c r="A303" s="1"/>
      <c r="B303" s="5"/>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thickBot="1" x14ac:dyDescent="0.3">
      <c r="A304" s="1"/>
      <c r="B304" s="5"/>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thickBot="1" x14ac:dyDescent="0.3">
      <c r="A305" s="1"/>
      <c r="B305" s="5"/>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thickBot="1" x14ac:dyDescent="0.3">
      <c r="A306" s="1"/>
      <c r="B306" s="5"/>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thickBot="1" x14ac:dyDescent="0.3">
      <c r="A307" s="1"/>
      <c r="B307" s="5"/>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thickBot="1" x14ac:dyDescent="0.3">
      <c r="A308" s="1"/>
      <c r="B308" s="5"/>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thickBot="1" x14ac:dyDescent="0.3">
      <c r="A309" s="1"/>
      <c r="B309" s="5"/>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thickBot="1" x14ac:dyDescent="0.3">
      <c r="A310" s="1"/>
      <c r="B310" s="5"/>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thickBot="1" x14ac:dyDescent="0.3">
      <c r="A311" s="1"/>
      <c r="B311" s="5"/>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thickBot="1" x14ac:dyDescent="0.3">
      <c r="A312" s="1"/>
      <c r="B312" s="5"/>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thickBot="1" x14ac:dyDescent="0.3">
      <c r="A313" s="1"/>
      <c r="B313" s="5"/>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thickBot="1" x14ac:dyDescent="0.3">
      <c r="A314" s="1"/>
      <c r="B314" s="5"/>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thickBot="1" x14ac:dyDescent="0.3">
      <c r="A315" s="1"/>
      <c r="B315" s="5"/>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thickBot="1" x14ac:dyDescent="0.3">
      <c r="A316" s="1"/>
      <c r="B316" s="5"/>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thickBot="1" x14ac:dyDescent="0.3">
      <c r="A317" s="1"/>
      <c r="B317" s="5"/>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thickBot="1" x14ac:dyDescent="0.3">
      <c r="A318" s="1"/>
      <c r="B318" s="5"/>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thickBot="1" x14ac:dyDescent="0.3">
      <c r="A319" s="1"/>
      <c r="B319" s="5"/>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thickBot="1" x14ac:dyDescent="0.3">
      <c r="A320" s="1"/>
      <c r="B320" s="5"/>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thickBot="1" x14ac:dyDescent="0.3">
      <c r="A321" s="1"/>
      <c r="B321" s="5"/>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thickBot="1" x14ac:dyDescent="0.3">
      <c r="A322" s="1"/>
      <c r="B322" s="5"/>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thickBot="1" x14ac:dyDescent="0.3">
      <c r="A323" s="1"/>
      <c r="B323" s="5"/>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thickBot="1" x14ac:dyDescent="0.3">
      <c r="A324" s="1"/>
      <c r="B324" s="5"/>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thickBot="1" x14ac:dyDescent="0.3">
      <c r="A325" s="1"/>
      <c r="B325" s="5"/>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thickBot="1" x14ac:dyDescent="0.3">
      <c r="A326" s="1"/>
      <c r="B326" s="5"/>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thickBot="1" x14ac:dyDescent="0.3">
      <c r="A327" s="1"/>
      <c r="B327" s="5"/>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thickBot="1" x14ac:dyDescent="0.3">
      <c r="A328" s="1"/>
      <c r="B328" s="5"/>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thickBot="1" x14ac:dyDescent="0.3">
      <c r="A329" s="1"/>
      <c r="B329" s="5"/>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thickBot="1" x14ac:dyDescent="0.3">
      <c r="A330" s="1"/>
      <c r="B330" s="5"/>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thickBot="1" x14ac:dyDescent="0.3">
      <c r="A331" s="1"/>
      <c r="B331" s="5"/>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thickBot="1" x14ac:dyDescent="0.3">
      <c r="A332" s="1"/>
      <c r="B332" s="5"/>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thickBot="1" x14ac:dyDescent="0.3">
      <c r="A333" s="1"/>
      <c r="B333" s="5"/>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thickBot="1" x14ac:dyDescent="0.3">
      <c r="A334" s="1"/>
      <c r="B334" s="5"/>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thickBot="1" x14ac:dyDescent="0.3">
      <c r="A335" s="1"/>
      <c r="B335" s="5"/>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thickBot="1" x14ac:dyDescent="0.3">
      <c r="A336" s="1"/>
      <c r="B336" s="5"/>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thickBot="1" x14ac:dyDescent="0.3">
      <c r="A337" s="1"/>
      <c r="B337" s="5"/>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thickBot="1" x14ac:dyDescent="0.3">
      <c r="A338" s="1"/>
      <c r="B338" s="5"/>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thickBot="1" x14ac:dyDescent="0.3">
      <c r="A339" s="1"/>
      <c r="B339" s="5"/>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thickBot="1" x14ac:dyDescent="0.3">
      <c r="A340" s="1"/>
      <c r="B340" s="5"/>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thickBot="1" x14ac:dyDescent="0.3">
      <c r="A341" s="1"/>
      <c r="B341" s="5"/>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thickBot="1" x14ac:dyDescent="0.3">
      <c r="A342" s="1"/>
      <c r="B342" s="5"/>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thickBot="1" x14ac:dyDescent="0.3">
      <c r="A343" s="1"/>
      <c r="B343" s="5"/>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thickBot="1" x14ac:dyDescent="0.3">
      <c r="A344" s="1"/>
      <c r="B344" s="5"/>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thickBot="1" x14ac:dyDescent="0.3">
      <c r="A345" s="1"/>
      <c r="B345" s="5"/>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thickBot="1" x14ac:dyDescent="0.3">
      <c r="A346" s="1"/>
      <c r="B346" s="5"/>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thickBot="1" x14ac:dyDescent="0.3">
      <c r="A347" s="1"/>
      <c r="B347" s="5"/>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thickBot="1" x14ac:dyDescent="0.3">
      <c r="A348" s="1"/>
      <c r="B348" s="5"/>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thickBot="1" x14ac:dyDescent="0.3">
      <c r="A349" s="1"/>
      <c r="B349" s="5"/>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thickBot="1" x14ac:dyDescent="0.3">
      <c r="A350" s="1"/>
      <c r="B350" s="5"/>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thickBot="1" x14ac:dyDescent="0.3">
      <c r="A351" s="1"/>
      <c r="B351" s="5"/>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thickBot="1" x14ac:dyDescent="0.3">
      <c r="A352" s="1"/>
      <c r="B352" s="5"/>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thickBot="1" x14ac:dyDescent="0.3">
      <c r="A353" s="1"/>
      <c r="B353" s="5"/>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thickBot="1" x14ac:dyDescent="0.3">
      <c r="A354" s="1"/>
      <c r="B354" s="5"/>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thickBot="1" x14ac:dyDescent="0.3">
      <c r="A355" s="1"/>
      <c r="B355" s="5"/>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thickBot="1" x14ac:dyDescent="0.3">
      <c r="A356" s="1"/>
      <c r="B356" s="5"/>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thickBot="1" x14ac:dyDescent="0.3">
      <c r="A357" s="1"/>
      <c r="B357" s="5"/>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thickBot="1" x14ac:dyDescent="0.3">
      <c r="A358" s="1"/>
      <c r="B358" s="5"/>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thickBot="1" x14ac:dyDescent="0.3">
      <c r="A359" s="1"/>
      <c r="B359" s="5"/>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thickBot="1" x14ac:dyDescent="0.3">
      <c r="A360" s="1"/>
      <c r="B360" s="5"/>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thickBot="1" x14ac:dyDescent="0.3">
      <c r="A361" s="1"/>
      <c r="B361" s="5"/>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thickBot="1" x14ac:dyDescent="0.3">
      <c r="A362" s="1"/>
      <c r="B362" s="5"/>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thickBot="1" x14ac:dyDescent="0.3">
      <c r="A363" s="1"/>
      <c r="B363" s="5"/>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thickBot="1" x14ac:dyDescent="0.3">
      <c r="A364" s="1"/>
      <c r="B364" s="5"/>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thickBot="1" x14ac:dyDescent="0.3">
      <c r="A365" s="1"/>
      <c r="B365" s="5"/>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thickBot="1" x14ac:dyDescent="0.3">
      <c r="A366" s="1"/>
      <c r="B366" s="5"/>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thickBot="1" x14ac:dyDescent="0.3">
      <c r="A367" s="1"/>
      <c r="B367" s="5"/>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thickBot="1" x14ac:dyDescent="0.3">
      <c r="A368" s="1"/>
      <c r="B368" s="5"/>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thickBot="1" x14ac:dyDescent="0.3">
      <c r="A369" s="1"/>
      <c r="B369" s="5"/>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thickBot="1" x14ac:dyDescent="0.3">
      <c r="A370" s="1"/>
      <c r="B370" s="5"/>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thickBot="1" x14ac:dyDescent="0.3">
      <c r="A371" s="1"/>
      <c r="B371" s="5"/>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thickBot="1" x14ac:dyDescent="0.3">
      <c r="A372" s="1"/>
      <c r="B372" s="5"/>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thickBot="1" x14ac:dyDescent="0.3">
      <c r="A373" s="1"/>
      <c r="B373" s="5"/>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thickBot="1" x14ac:dyDescent="0.3">
      <c r="A374" s="1"/>
      <c r="B374" s="5"/>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thickBot="1" x14ac:dyDescent="0.3">
      <c r="A375" s="1"/>
      <c r="B375" s="5"/>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thickBot="1" x14ac:dyDescent="0.3">
      <c r="A376" s="1"/>
      <c r="B376" s="5"/>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thickBot="1" x14ac:dyDescent="0.3">
      <c r="A377" s="1"/>
      <c r="B377" s="5"/>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thickBot="1" x14ac:dyDescent="0.3">
      <c r="A378" s="1"/>
      <c r="B378" s="5"/>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thickBot="1" x14ac:dyDescent="0.3">
      <c r="A379" s="1"/>
      <c r="B379" s="5"/>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thickBot="1" x14ac:dyDescent="0.3">
      <c r="A380" s="1"/>
      <c r="B380" s="5"/>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thickBot="1" x14ac:dyDescent="0.3">
      <c r="A381" s="1"/>
      <c r="B381" s="5"/>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thickBot="1" x14ac:dyDescent="0.3">
      <c r="A382" s="1"/>
      <c r="B382" s="5"/>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thickBot="1" x14ac:dyDescent="0.3">
      <c r="A383" s="1"/>
      <c r="B383" s="5"/>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thickBot="1" x14ac:dyDescent="0.3">
      <c r="A384" s="1"/>
      <c r="B384" s="5"/>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thickBot="1" x14ac:dyDescent="0.3">
      <c r="A385" s="1"/>
      <c r="B385" s="5"/>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thickBot="1" x14ac:dyDescent="0.3">
      <c r="A386" s="1"/>
      <c r="B386" s="5"/>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thickBot="1" x14ac:dyDescent="0.3">
      <c r="A387" s="1"/>
      <c r="B387" s="5"/>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thickBot="1" x14ac:dyDescent="0.3">
      <c r="A388" s="1"/>
      <c r="B388" s="5"/>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thickBot="1" x14ac:dyDescent="0.3">
      <c r="A389" s="1"/>
      <c r="B389" s="5"/>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thickBot="1" x14ac:dyDescent="0.3">
      <c r="A390" s="1"/>
      <c r="B390" s="5"/>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thickBot="1" x14ac:dyDescent="0.3">
      <c r="A391" s="1"/>
      <c r="B391" s="5"/>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thickBot="1" x14ac:dyDescent="0.3">
      <c r="A392" s="1"/>
      <c r="B392" s="5"/>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thickBot="1" x14ac:dyDescent="0.3">
      <c r="A393" s="1"/>
      <c r="B393" s="5"/>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thickBot="1" x14ac:dyDescent="0.3">
      <c r="A394" s="1"/>
      <c r="B394" s="5"/>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thickBot="1" x14ac:dyDescent="0.3">
      <c r="A395" s="1"/>
      <c r="B395" s="5"/>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thickBot="1" x14ac:dyDescent="0.3">
      <c r="A396" s="1"/>
      <c r="B396" s="5"/>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thickBot="1" x14ac:dyDescent="0.3">
      <c r="A397" s="1"/>
      <c r="B397" s="5"/>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thickBot="1" x14ac:dyDescent="0.3">
      <c r="A398" s="1"/>
      <c r="B398" s="5"/>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thickBot="1" x14ac:dyDescent="0.3">
      <c r="A399" s="1"/>
      <c r="B399" s="5"/>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thickBot="1" x14ac:dyDescent="0.3">
      <c r="A400" s="1"/>
      <c r="B400" s="5"/>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thickBot="1" x14ac:dyDescent="0.3">
      <c r="A401" s="1"/>
      <c r="B401" s="5"/>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thickBot="1" x14ac:dyDescent="0.3">
      <c r="A402" s="1"/>
      <c r="B402" s="5"/>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thickBot="1" x14ac:dyDescent="0.3">
      <c r="A403" s="1"/>
      <c r="B403" s="5"/>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thickBot="1" x14ac:dyDescent="0.3">
      <c r="A404" s="1"/>
      <c r="B404" s="5"/>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thickBot="1" x14ac:dyDescent="0.3">
      <c r="A405" s="1"/>
      <c r="B405" s="5"/>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thickBot="1" x14ac:dyDescent="0.3">
      <c r="A406" s="1"/>
      <c r="B406" s="5"/>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thickBot="1" x14ac:dyDescent="0.3">
      <c r="A407" s="1"/>
      <c r="B407" s="5"/>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thickBot="1" x14ac:dyDescent="0.3">
      <c r="A408" s="1"/>
      <c r="B408" s="5"/>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thickBot="1" x14ac:dyDescent="0.3">
      <c r="A409" s="1"/>
      <c r="B409" s="5"/>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thickBot="1" x14ac:dyDescent="0.3">
      <c r="A410" s="1"/>
      <c r="B410" s="5"/>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thickBot="1" x14ac:dyDescent="0.3">
      <c r="A411" s="1"/>
      <c r="B411" s="5"/>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thickBot="1" x14ac:dyDescent="0.3">
      <c r="A412" s="1"/>
      <c r="B412" s="5"/>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thickBot="1" x14ac:dyDescent="0.3">
      <c r="A413" s="1"/>
      <c r="B413" s="5"/>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thickBot="1" x14ac:dyDescent="0.3">
      <c r="A414" s="1"/>
      <c r="B414" s="5"/>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thickBot="1" x14ac:dyDescent="0.3">
      <c r="A415" s="1"/>
      <c r="B415" s="5"/>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thickBot="1" x14ac:dyDescent="0.3">
      <c r="A416" s="1"/>
      <c r="B416" s="5"/>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thickBot="1" x14ac:dyDescent="0.3">
      <c r="A417" s="1"/>
      <c r="B417" s="5"/>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thickBot="1" x14ac:dyDescent="0.3">
      <c r="A418" s="1"/>
      <c r="B418" s="5"/>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thickBot="1" x14ac:dyDescent="0.3">
      <c r="A419" s="1"/>
      <c r="B419" s="5"/>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thickBot="1" x14ac:dyDescent="0.3">
      <c r="A420" s="1"/>
      <c r="B420" s="5"/>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thickBot="1" x14ac:dyDescent="0.3">
      <c r="A421" s="1"/>
      <c r="B421" s="5"/>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thickBot="1" x14ac:dyDescent="0.3">
      <c r="A422" s="1"/>
      <c r="B422" s="5"/>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thickBot="1" x14ac:dyDescent="0.3">
      <c r="A423" s="1"/>
      <c r="B423" s="5"/>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thickBot="1" x14ac:dyDescent="0.3">
      <c r="A424" s="1"/>
      <c r="B424" s="5"/>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thickBot="1" x14ac:dyDescent="0.3">
      <c r="A425" s="1"/>
      <c r="B425" s="5"/>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thickBot="1" x14ac:dyDescent="0.3">
      <c r="A426" s="1"/>
      <c r="B426" s="5"/>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thickBot="1" x14ac:dyDescent="0.3">
      <c r="A427" s="1"/>
      <c r="B427" s="5"/>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thickBot="1" x14ac:dyDescent="0.3">
      <c r="A428" s="1"/>
      <c r="B428" s="5"/>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thickBot="1" x14ac:dyDescent="0.3">
      <c r="A429" s="1"/>
      <c r="B429" s="5"/>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thickBot="1" x14ac:dyDescent="0.3">
      <c r="A430" s="1"/>
      <c r="B430" s="5"/>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thickBot="1" x14ac:dyDescent="0.3">
      <c r="A431" s="1"/>
      <c r="B431" s="5"/>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thickBot="1" x14ac:dyDescent="0.3">
      <c r="A432" s="1"/>
      <c r="B432" s="5"/>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thickBot="1" x14ac:dyDescent="0.3">
      <c r="A433" s="1"/>
      <c r="B433" s="5"/>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thickBot="1" x14ac:dyDescent="0.3">
      <c r="A434" s="1"/>
      <c r="B434" s="5"/>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thickBot="1" x14ac:dyDescent="0.3">
      <c r="A435" s="1"/>
      <c r="B435" s="5"/>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thickBot="1" x14ac:dyDescent="0.3">
      <c r="A436" s="1"/>
      <c r="B436" s="5"/>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thickBot="1" x14ac:dyDescent="0.3">
      <c r="A437" s="1"/>
      <c r="B437" s="5"/>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thickBot="1" x14ac:dyDescent="0.3">
      <c r="A438" s="1"/>
      <c r="B438" s="5"/>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thickBot="1" x14ac:dyDescent="0.3">
      <c r="A439" s="1"/>
      <c r="B439" s="5"/>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thickBot="1" x14ac:dyDescent="0.3">
      <c r="A440" s="1"/>
      <c r="B440" s="5"/>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thickBot="1" x14ac:dyDescent="0.3">
      <c r="A441" s="1"/>
      <c r="B441" s="5"/>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thickBot="1" x14ac:dyDescent="0.3">
      <c r="A442" s="1"/>
      <c r="B442" s="5"/>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thickBot="1" x14ac:dyDescent="0.3">
      <c r="A443" s="1"/>
      <c r="B443" s="5"/>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thickBot="1" x14ac:dyDescent="0.3">
      <c r="A444" s="1"/>
      <c r="B444" s="5"/>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thickBot="1" x14ac:dyDescent="0.3">
      <c r="A445" s="1"/>
      <c r="B445" s="5"/>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thickBot="1" x14ac:dyDescent="0.3">
      <c r="A446" s="1"/>
      <c r="B446" s="5"/>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thickBot="1" x14ac:dyDescent="0.3">
      <c r="A447" s="1"/>
      <c r="B447" s="5"/>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thickBot="1" x14ac:dyDescent="0.3">
      <c r="A448" s="1"/>
      <c r="B448" s="5"/>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thickBot="1" x14ac:dyDescent="0.3">
      <c r="A449" s="1"/>
      <c r="B449" s="5"/>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thickBot="1" x14ac:dyDescent="0.3">
      <c r="A450" s="1"/>
      <c r="B450" s="5"/>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thickBot="1" x14ac:dyDescent="0.3">
      <c r="A451" s="1"/>
      <c r="B451" s="5"/>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thickBot="1" x14ac:dyDescent="0.3">
      <c r="A452" s="1"/>
      <c r="B452" s="5"/>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thickBot="1" x14ac:dyDescent="0.3">
      <c r="A453" s="1"/>
      <c r="B453" s="5"/>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thickBot="1" x14ac:dyDescent="0.3">
      <c r="A454" s="1"/>
      <c r="B454" s="5"/>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thickBot="1" x14ac:dyDescent="0.3">
      <c r="A455" s="1"/>
      <c r="B455" s="5"/>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thickBot="1" x14ac:dyDescent="0.3">
      <c r="A456" s="1"/>
      <c r="B456" s="5"/>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thickBot="1" x14ac:dyDescent="0.3">
      <c r="A457" s="1"/>
      <c r="B457" s="5"/>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thickBot="1" x14ac:dyDescent="0.3">
      <c r="A458" s="1"/>
      <c r="B458" s="5"/>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thickBot="1" x14ac:dyDescent="0.3">
      <c r="A459" s="1"/>
      <c r="B459" s="5"/>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thickBot="1" x14ac:dyDescent="0.3">
      <c r="A460" s="1"/>
      <c r="B460" s="5"/>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thickBot="1" x14ac:dyDescent="0.3">
      <c r="A461" s="1"/>
      <c r="B461" s="5"/>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thickBot="1" x14ac:dyDescent="0.3">
      <c r="A462" s="1"/>
      <c r="B462" s="5"/>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thickBot="1" x14ac:dyDescent="0.3">
      <c r="A463" s="1"/>
      <c r="B463" s="5"/>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thickBot="1" x14ac:dyDescent="0.3">
      <c r="A464" s="1"/>
      <c r="B464" s="5"/>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thickBot="1" x14ac:dyDescent="0.3">
      <c r="A465" s="1"/>
      <c r="B465" s="5"/>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thickBot="1" x14ac:dyDescent="0.3">
      <c r="A466" s="1"/>
      <c r="B466" s="5"/>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thickBot="1" x14ac:dyDescent="0.3">
      <c r="A467" s="1"/>
      <c r="B467" s="5"/>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thickBot="1" x14ac:dyDescent="0.3">
      <c r="A468" s="1"/>
      <c r="B468" s="5"/>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thickBot="1" x14ac:dyDescent="0.3">
      <c r="A469" s="1"/>
      <c r="B469" s="5"/>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thickBot="1" x14ac:dyDescent="0.3">
      <c r="A470" s="1"/>
      <c r="B470" s="5"/>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thickBot="1" x14ac:dyDescent="0.3">
      <c r="A471" s="1"/>
      <c r="B471" s="5"/>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thickBot="1" x14ac:dyDescent="0.3">
      <c r="A472" s="1"/>
      <c r="B472" s="5"/>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thickBot="1" x14ac:dyDescent="0.3">
      <c r="A473" s="1"/>
      <c r="B473" s="5"/>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thickBot="1" x14ac:dyDescent="0.3">
      <c r="A474" s="1"/>
      <c r="B474" s="5"/>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thickBot="1" x14ac:dyDescent="0.3">
      <c r="A475" s="1"/>
      <c r="B475" s="5"/>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thickBot="1" x14ac:dyDescent="0.3">
      <c r="A476" s="1"/>
      <c r="B476" s="5"/>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thickBot="1" x14ac:dyDescent="0.3">
      <c r="A477" s="1"/>
      <c r="B477" s="5"/>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thickBot="1" x14ac:dyDescent="0.3">
      <c r="A478" s="1"/>
      <c r="B478" s="5"/>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thickBot="1" x14ac:dyDescent="0.3">
      <c r="A479" s="1"/>
      <c r="B479" s="5"/>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thickBot="1" x14ac:dyDescent="0.3">
      <c r="A480" s="1"/>
      <c r="B480" s="5"/>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thickBot="1" x14ac:dyDescent="0.3">
      <c r="A481" s="1"/>
      <c r="B481" s="5"/>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thickBot="1" x14ac:dyDescent="0.3">
      <c r="A482" s="1"/>
      <c r="B482" s="5"/>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thickBot="1" x14ac:dyDescent="0.3">
      <c r="A483" s="1"/>
      <c r="B483" s="5"/>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thickBot="1" x14ac:dyDescent="0.3">
      <c r="A484" s="1"/>
      <c r="B484" s="5"/>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thickBot="1" x14ac:dyDescent="0.3">
      <c r="A485" s="1"/>
      <c r="B485" s="5"/>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thickBot="1" x14ac:dyDescent="0.3">
      <c r="A486" s="1"/>
      <c r="B486" s="5"/>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thickBot="1" x14ac:dyDescent="0.3">
      <c r="A487" s="1"/>
      <c r="B487" s="5"/>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thickBot="1" x14ac:dyDescent="0.3">
      <c r="A488" s="1"/>
      <c r="B488" s="5"/>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thickBot="1" x14ac:dyDescent="0.3">
      <c r="A489" s="1"/>
      <c r="B489" s="5"/>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thickBot="1" x14ac:dyDescent="0.3">
      <c r="A490" s="1"/>
      <c r="B490" s="5"/>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thickBot="1" x14ac:dyDescent="0.3">
      <c r="A491" s="1"/>
      <c r="B491" s="5"/>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thickBot="1" x14ac:dyDescent="0.3">
      <c r="A492" s="1"/>
      <c r="B492" s="5"/>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thickBot="1" x14ac:dyDescent="0.3">
      <c r="A493" s="1"/>
      <c r="B493" s="5"/>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thickBot="1" x14ac:dyDescent="0.3">
      <c r="A494" s="1"/>
      <c r="B494" s="5"/>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thickBot="1" x14ac:dyDescent="0.3">
      <c r="A495" s="1"/>
      <c r="B495" s="5"/>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thickBot="1" x14ac:dyDescent="0.3">
      <c r="A496" s="1"/>
      <c r="B496" s="5"/>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thickBot="1" x14ac:dyDescent="0.3">
      <c r="A497" s="1"/>
      <c r="B497" s="5"/>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thickBot="1" x14ac:dyDescent="0.3">
      <c r="A498" s="1"/>
      <c r="B498" s="5"/>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thickBot="1" x14ac:dyDescent="0.3">
      <c r="A499" s="1"/>
      <c r="B499" s="5"/>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thickBot="1" x14ac:dyDescent="0.3">
      <c r="A500" s="1"/>
      <c r="B500" s="5"/>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thickBot="1" x14ac:dyDescent="0.3">
      <c r="A501" s="1"/>
      <c r="B501" s="5"/>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thickBot="1" x14ac:dyDescent="0.3">
      <c r="A502" s="1"/>
      <c r="B502" s="5"/>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thickBot="1" x14ac:dyDescent="0.3">
      <c r="A503" s="1"/>
      <c r="B503" s="5"/>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thickBot="1" x14ac:dyDescent="0.3">
      <c r="A504" s="1"/>
      <c r="B504" s="5"/>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thickBot="1" x14ac:dyDescent="0.3">
      <c r="A505" s="1"/>
      <c r="B505" s="5"/>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thickBot="1" x14ac:dyDescent="0.3">
      <c r="A506" s="1"/>
      <c r="B506" s="5"/>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thickBot="1" x14ac:dyDescent="0.3">
      <c r="A507" s="1"/>
      <c r="B507" s="5"/>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thickBot="1" x14ac:dyDescent="0.3">
      <c r="A508" s="1"/>
      <c r="B508" s="5"/>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thickBot="1" x14ac:dyDescent="0.3">
      <c r="A509" s="1"/>
      <c r="B509" s="5"/>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thickBot="1" x14ac:dyDescent="0.3">
      <c r="A510" s="1"/>
      <c r="B510" s="5"/>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thickBot="1" x14ac:dyDescent="0.3">
      <c r="A511" s="1"/>
      <c r="B511" s="5"/>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thickBot="1" x14ac:dyDescent="0.3">
      <c r="A512" s="1"/>
      <c r="B512" s="5"/>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thickBot="1" x14ac:dyDescent="0.3">
      <c r="A513" s="1"/>
      <c r="B513" s="5"/>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thickBot="1" x14ac:dyDescent="0.3">
      <c r="A514" s="1"/>
      <c r="B514" s="5"/>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thickBot="1" x14ac:dyDescent="0.3">
      <c r="A515" s="1"/>
      <c r="B515" s="5"/>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thickBot="1" x14ac:dyDescent="0.3">
      <c r="A516" s="1"/>
      <c r="B516" s="5"/>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thickBot="1" x14ac:dyDescent="0.3">
      <c r="A517" s="1"/>
      <c r="B517" s="5"/>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thickBot="1" x14ac:dyDescent="0.3">
      <c r="A518" s="1"/>
      <c r="B518" s="5"/>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thickBot="1" x14ac:dyDescent="0.3">
      <c r="A519" s="1"/>
      <c r="B519" s="5"/>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thickBot="1" x14ac:dyDescent="0.3">
      <c r="A520" s="1"/>
      <c r="B520" s="5"/>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thickBot="1" x14ac:dyDescent="0.3">
      <c r="A521" s="1"/>
      <c r="B521" s="5"/>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thickBot="1" x14ac:dyDescent="0.3">
      <c r="A522" s="1"/>
      <c r="B522" s="5"/>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thickBot="1" x14ac:dyDescent="0.3">
      <c r="A523" s="1"/>
      <c r="B523" s="5"/>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thickBot="1" x14ac:dyDescent="0.3">
      <c r="A524" s="1"/>
      <c r="B524" s="5"/>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thickBot="1" x14ac:dyDescent="0.3">
      <c r="A525" s="1"/>
      <c r="B525" s="5"/>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thickBot="1" x14ac:dyDescent="0.3">
      <c r="A526" s="1"/>
      <c r="B526" s="5"/>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thickBot="1" x14ac:dyDescent="0.3">
      <c r="A527" s="1"/>
      <c r="B527" s="5"/>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thickBot="1" x14ac:dyDescent="0.3">
      <c r="A528" s="1"/>
      <c r="B528" s="5"/>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thickBot="1" x14ac:dyDescent="0.3">
      <c r="A529" s="1"/>
      <c r="B529" s="5"/>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thickBot="1" x14ac:dyDescent="0.3">
      <c r="A530" s="1"/>
      <c r="B530" s="5"/>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thickBot="1" x14ac:dyDescent="0.3">
      <c r="A531" s="1"/>
      <c r="B531" s="5"/>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thickBot="1" x14ac:dyDescent="0.3">
      <c r="A532" s="1"/>
      <c r="B532" s="5"/>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thickBot="1" x14ac:dyDescent="0.3">
      <c r="A533" s="1"/>
      <c r="B533" s="5"/>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thickBot="1" x14ac:dyDescent="0.3">
      <c r="A534" s="1"/>
      <c r="B534" s="5"/>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thickBot="1" x14ac:dyDescent="0.3">
      <c r="A535" s="1"/>
      <c r="B535" s="5"/>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thickBot="1" x14ac:dyDescent="0.3">
      <c r="A536" s="1"/>
      <c r="B536" s="5"/>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thickBot="1" x14ac:dyDescent="0.3">
      <c r="A537" s="1"/>
      <c r="B537" s="5"/>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thickBot="1" x14ac:dyDescent="0.3">
      <c r="A538" s="1"/>
      <c r="B538" s="5"/>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thickBot="1" x14ac:dyDescent="0.3">
      <c r="A539" s="1"/>
      <c r="B539" s="5"/>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thickBot="1" x14ac:dyDescent="0.3">
      <c r="A540" s="1"/>
      <c r="B540" s="5"/>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thickBot="1" x14ac:dyDescent="0.3">
      <c r="A541" s="1"/>
      <c r="B541" s="5"/>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thickBot="1" x14ac:dyDescent="0.3">
      <c r="A542" s="1"/>
      <c r="B542" s="5"/>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thickBot="1" x14ac:dyDescent="0.3">
      <c r="A543" s="1"/>
      <c r="B543" s="5"/>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thickBot="1" x14ac:dyDescent="0.3">
      <c r="A544" s="1"/>
      <c r="B544" s="5"/>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thickBot="1" x14ac:dyDescent="0.3">
      <c r="A545" s="1"/>
      <c r="B545" s="5"/>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thickBot="1" x14ac:dyDescent="0.3">
      <c r="A546" s="1"/>
      <c r="B546" s="5"/>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thickBot="1" x14ac:dyDescent="0.3">
      <c r="A547" s="1"/>
      <c r="B547" s="5"/>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thickBot="1" x14ac:dyDescent="0.3">
      <c r="A548" s="1"/>
      <c r="B548" s="5"/>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thickBot="1" x14ac:dyDescent="0.3">
      <c r="A549" s="1"/>
      <c r="B549" s="5"/>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thickBot="1" x14ac:dyDescent="0.3">
      <c r="A550" s="1"/>
      <c r="B550" s="5"/>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thickBot="1" x14ac:dyDescent="0.3">
      <c r="A551" s="1"/>
      <c r="B551" s="5"/>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thickBot="1" x14ac:dyDescent="0.3">
      <c r="A552" s="1"/>
      <c r="B552" s="5"/>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thickBot="1" x14ac:dyDescent="0.3">
      <c r="A553" s="1"/>
      <c r="B553" s="5"/>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thickBot="1" x14ac:dyDescent="0.3">
      <c r="A554" s="1"/>
      <c r="B554" s="5"/>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thickBot="1" x14ac:dyDescent="0.3">
      <c r="A555" s="1"/>
      <c r="B555" s="5"/>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thickBot="1" x14ac:dyDescent="0.3">
      <c r="A556" s="1"/>
      <c r="B556" s="5"/>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thickBot="1" x14ac:dyDescent="0.3">
      <c r="A557" s="1"/>
      <c r="B557" s="5"/>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thickBot="1" x14ac:dyDescent="0.3">
      <c r="A558" s="1"/>
      <c r="B558" s="5"/>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thickBot="1" x14ac:dyDescent="0.3">
      <c r="A559" s="1"/>
      <c r="B559" s="5"/>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thickBot="1" x14ac:dyDescent="0.3">
      <c r="A560" s="1"/>
      <c r="B560" s="5"/>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thickBot="1" x14ac:dyDescent="0.3">
      <c r="A561" s="1"/>
      <c r="B561" s="5"/>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thickBot="1" x14ac:dyDescent="0.3">
      <c r="A562" s="1"/>
      <c r="B562" s="5"/>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thickBot="1" x14ac:dyDescent="0.3">
      <c r="A563" s="1"/>
      <c r="B563" s="5"/>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thickBot="1" x14ac:dyDescent="0.3">
      <c r="A564" s="1"/>
      <c r="B564" s="5"/>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thickBot="1" x14ac:dyDescent="0.3">
      <c r="A565" s="1"/>
      <c r="B565" s="5"/>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thickBot="1" x14ac:dyDescent="0.3">
      <c r="A566" s="1"/>
      <c r="B566" s="5"/>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thickBot="1" x14ac:dyDescent="0.3">
      <c r="A567" s="1"/>
      <c r="B567" s="5"/>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thickBot="1" x14ac:dyDescent="0.3">
      <c r="A568" s="1"/>
      <c r="B568" s="5"/>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thickBot="1" x14ac:dyDescent="0.3">
      <c r="A569" s="1"/>
      <c r="B569" s="5"/>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thickBot="1" x14ac:dyDescent="0.3">
      <c r="A570" s="1"/>
      <c r="B570" s="5"/>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thickBot="1" x14ac:dyDescent="0.3">
      <c r="A571" s="1"/>
      <c r="B571" s="5"/>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thickBot="1" x14ac:dyDescent="0.3">
      <c r="A572" s="1"/>
      <c r="B572" s="5"/>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thickBot="1" x14ac:dyDescent="0.3">
      <c r="A573" s="1"/>
      <c r="B573" s="5"/>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thickBot="1" x14ac:dyDescent="0.3">
      <c r="A574" s="1"/>
      <c r="B574" s="5"/>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thickBot="1" x14ac:dyDescent="0.3">
      <c r="A575" s="1"/>
      <c r="B575" s="5"/>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thickBot="1" x14ac:dyDescent="0.3">
      <c r="A576" s="1"/>
      <c r="B576" s="5"/>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thickBot="1" x14ac:dyDescent="0.3">
      <c r="A577" s="1"/>
      <c r="B577" s="5"/>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thickBot="1" x14ac:dyDescent="0.3">
      <c r="A578" s="1"/>
      <c r="B578" s="5"/>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thickBot="1" x14ac:dyDescent="0.3">
      <c r="A579" s="1"/>
      <c r="B579" s="5"/>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thickBot="1" x14ac:dyDescent="0.3">
      <c r="A580" s="1"/>
      <c r="B580" s="5"/>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thickBot="1" x14ac:dyDescent="0.3">
      <c r="A581" s="1"/>
      <c r="B581" s="5"/>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thickBot="1" x14ac:dyDescent="0.3">
      <c r="A582" s="1"/>
      <c r="B582" s="5"/>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thickBot="1" x14ac:dyDescent="0.3">
      <c r="A583" s="1"/>
      <c r="B583" s="5"/>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thickBot="1" x14ac:dyDescent="0.3">
      <c r="A584" s="1"/>
      <c r="B584" s="5"/>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thickBot="1" x14ac:dyDescent="0.3">
      <c r="A585" s="1"/>
      <c r="B585" s="5"/>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thickBot="1" x14ac:dyDescent="0.3">
      <c r="A586" s="1"/>
      <c r="B586" s="5"/>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thickBot="1" x14ac:dyDescent="0.3">
      <c r="A587" s="1"/>
      <c r="B587" s="5"/>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thickBot="1" x14ac:dyDescent="0.3">
      <c r="A588" s="1"/>
      <c r="B588" s="5"/>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thickBot="1" x14ac:dyDescent="0.3">
      <c r="A589" s="1"/>
      <c r="B589" s="5"/>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thickBot="1" x14ac:dyDescent="0.3">
      <c r="A590" s="1"/>
      <c r="B590" s="5"/>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thickBot="1" x14ac:dyDescent="0.3">
      <c r="A591" s="1"/>
      <c r="B591" s="5"/>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thickBot="1" x14ac:dyDescent="0.3">
      <c r="A592" s="1"/>
      <c r="B592" s="5"/>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thickBot="1" x14ac:dyDescent="0.3">
      <c r="A593" s="1"/>
      <c r="B593" s="5"/>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thickBot="1" x14ac:dyDescent="0.3">
      <c r="A594" s="1"/>
      <c r="B594" s="5"/>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thickBot="1" x14ac:dyDescent="0.3">
      <c r="A595" s="1"/>
      <c r="B595" s="5"/>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thickBot="1" x14ac:dyDescent="0.3">
      <c r="A596" s="1"/>
      <c r="B596" s="5"/>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thickBot="1" x14ac:dyDescent="0.3">
      <c r="A597" s="1"/>
      <c r="B597" s="5"/>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thickBot="1" x14ac:dyDescent="0.3">
      <c r="A598" s="1"/>
      <c r="B598" s="5"/>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thickBot="1" x14ac:dyDescent="0.3">
      <c r="A599" s="1"/>
      <c r="B599" s="5"/>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thickBot="1" x14ac:dyDescent="0.3">
      <c r="A600" s="1"/>
      <c r="B600" s="5"/>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thickBot="1" x14ac:dyDescent="0.3">
      <c r="A601" s="1"/>
      <c r="B601" s="5"/>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thickBot="1" x14ac:dyDescent="0.3">
      <c r="A602" s="1"/>
      <c r="B602" s="5"/>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thickBot="1" x14ac:dyDescent="0.3">
      <c r="A603" s="1"/>
      <c r="B603" s="5"/>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thickBot="1" x14ac:dyDescent="0.3">
      <c r="A604" s="1"/>
      <c r="B604" s="5"/>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thickBot="1" x14ac:dyDescent="0.3">
      <c r="A605" s="1"/>
      <c r="B605" s="5"/>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thickBot="1" x14ac:dyDescent="0.3">
      <c r="A606" s="1"/>
      <c r="B606" s="5"/>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thickBot="1" x14ac:dyDescent="0.3">
      <c r="A607" s="1"/>
      <c r="B607" s="5"/>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thickBot="1" x14ac:dyDescent="0.3">
      <c r="A608" s="1"/>
      <c r="B608" s="5"/>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thickBot="1" x14ac:dyDescent="0.3">
      <c r="A609" s="1"/>
      <c r="B609" s="5"/>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thickBot="1" x14ac:dyDescent="0.3">
      <c r="A610" s="1"/>
      <c r="B610" s="5"/>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thickBot="1" x14ac:dyDescent="0.3">
      <c r="A611" s="1"/>
      <c r="B611" s="5"/>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thickBot="1" x14ac:dyDescent="0.3">
      <c r="A612" s="1"/>
      <c r="B612" s="5"/>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thickBot="1" x14ac:dyDescent="0.3">
      <c r="A613" s="1"/>
      <c r="B613" s="5"/>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thickBot="1" x14ac:dyDescent="0.3">
      <c r="A614" s="1"/>
      <c r="B614" s="5"/>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thickBot="1" x14ac:dyDescent="0.3">
      <c r="A615" s="1"/>
      <c r="B615" s="5"/>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thickBot="1" x14ac:dyDescent="0.3">
      <c r="A616" s="1"/>
      <c r="B616" s="5"/>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thickBot="1" x14ac:dyDescent="0.3">
      <c r="A617" s="1"/>
      <c r="B617" s="5"/>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thickBot="1" x14ac:dyDescent="0.3">
      <c r="A618" s="1"/>
      <c r="B618" s="5"/>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thickBot="1" x14ac:dyDescent="0.3">
      <c r="A619" s="1"/>
      <c r="B619" s="5"/>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thickBot="1" x14ac:dyDescent="0.3">
      <c r="A620" s="1"/>
      <c r="B620" s="5"/>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thickBot="1" x14ac:dyDescent="0.3">
      <c r="A621" s="1"/>
      <c r="B621" s="5"/>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thickBot="1" x14ac:dyDescent="0.3">
      <c r="A622" s="1"/>
      <c r="B622" s="5"/>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thickBot="1" x14ac:dyDescent="0.3">
      <c r="A623" s="1"/>
      <c r="B623" s="5"/>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thickBot="1" x14ac:dyDescent="0.3">
      <c r="A624" s="1"/>
      <c r="B624" s="5"/>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thickBot="1" x14ac:dyDescent="0.3">
      <c r="A625" s="1"/>
      <c r="B625" s="5"/>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thickBot="1" x14ac:dyDescent="0.3">
      <c r="A626" s="1"/>
      <c r="B626" s="5"/>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thickBot="1" x14ac:dyDescent="0.3">
      <c r="A627" s="1"/>
      <c r="B627" s="5"/>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thickBot="1" x14ac:dyDescent="0.3">
      <c r="A628" s="1"/>
      <c r="B628" s="5"/>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thickBot="1" x14ac:dyDescent="0.3">
      <c r="A629" s="1"/>
      <c r="B629" s="5"/>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thickBot="1" x14ac:dyDescent="0.3">
      <c r="A630" s="1"/>
      <c r="B630" s="5"/>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thickBot="1" x14ac:dyDescent="0.3">
      <c r="A631" s="1"/>
      <c r="B631" s="5"/>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thickBot="1" x14ac:dyDescent="0.3">
      <c r="A632" s="1"/>
      <c r="B632" s="5"/>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thickBot="1" x14ac:dyDescent="0.3">
      <c r="A633" s="1"/>
      <c r="B633" s="5"/>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thickBot="1" x14ac:dyDescent="0.3">
      <c r="A634" s="1"/>
      <c r="B634" s="5"/>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thickBot="1" x14ac:dyDescent="0.3">
      <c r="A635" s="1"/>
      <c r="B635" s="5"/>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thickBot="1" x14ac:dyDescent="0.3">
      <c r="A636" s="1"/>
      <c r="B636" s="5"/>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thickBot="1" x14ac:dyDescent="0.3">
      <c r="A637" s="1"/>
      <c r="B637" s="5"/>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thickBot="1" x14ac:dyDescent="0.3">
      <c r="A638" s="1"/>
      <c r="B638" s="5"/>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thickBot="1" x14ac:dyDescent="0.3">
      <c r="A639" s="1"/>
      <c r="B639" s="5"/>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thickBot="1" x14ac:dyDescent="0.3">
      <c r="A640" s="1"/>
      <c r="B640" s="5"/>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thickBot="1" x14ac:dyDescent="0.3">
      <c r="A641" s="1"/>
      <c r="B641" s="5"/>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thickBot="1" x14ac:dyDescent="0.3">
      <c r="A642" s="1"/>
      <c r="B642" s="5"/>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thickBot="1" x14ac:dyDescent="0.3">
      <c r="A643" s="1"/>
      <c r="B643" s="5"/>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thickBot="1" x14ac:dyDescent="0.3">
      <c r="A644" s="1"/>
      <c r="B644" s="5"/>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thickBot="1" x14ac:dyDescent="0.3">
      <c r="A645" s="1"/>
      <c r="B645" s="5"/>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thickBot="1" x14ac:dyDescent="0.3">
      <c r="A646" s="1"/>
      <c r="B646" s="5"/>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thickBot="1" x14ac:dyDescent="0.3">
      <c r="A647" s="1"/>
      <c r="B647" s="5"/>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thickBot="1" x14ac:dyDescent="0.3">
      <c r="A648" s="1"/>
      <c r="B648" s="5"/>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thickBot="1" x14ac:dyDescent="0.3">
      <c r="A649" s="1"/>
      <c r="B649" s="5"/>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thickBot="1" x14ac:dyDescent="0.3">
      <c r="A650" s="1"/>
      <c r="B650" s="5"/>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thickBot="1" x14ac:dyDescent="0.3">
      <c r="A651" s="1"/>
      <c r="B651" s="5"/>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thickBot="1" x14ac:dyDescent="0.3">
      <c r="A652" s="1"/>
      <c r="B652" s="5"/>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thickBot="1" x14ac:dyDescent="0.3">
      <c r="A653" s="1"/>
      <c r="B653" s="5"/>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thickBot="1" x14ac:dyDescent="0.3">
      <c r="A654" s="1"/>
      <c r="B654" s="5"/>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thickBot="1" x14ac:dyDescent="0.3">
      <c r="A655" s="1"/>
      <c r="B655" s="5"/>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thickBot="1" x14ac:dyDescent="0.3">
      <c r="A656" s="1"/>
      <c r="B656" s="5"/>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thickBot="1" x14ac:dyDescent="0.3">
      <c r="A657" s="1"/>
      <c r="B657" s="5"/>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thickBot="1" x14ac:dyDescent="0.3">
      <c r="A658" s="1"/>
      <c r="B658" s="5"/>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thickBot="1" x14ac:dyDescent="0.3">
      <c r="A659" s="1"/>
      <c r="B659" s="5"/>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thickBot="1" x14ac:dyDescent="0.3">
      <c r="A660" s="1"/>
      <c r="B660" s="5"/>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thickBot="1" x14ac:dyDescent="0.3">
      <c r="A661" s="1"/>
      <c r="B661" s="5"/>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thickBot="1" x14ac:dyDescent="0.3">
      <c r="A662" s="1"/>
      <c r="B662" s="5"/>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thickBot="1" x14ac:dyDescent="0.3">
      <c r="A663" s="1"/>
      <c r="B663" s="5"/>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thickBot="1" x14ac:dyDescent="0.3">
      <c r="A664" s="1"/>
      <c r="B664" s="5"/>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thickBot="1" x14ac:dyDescent="0.3">
      <c r="A665" s="1"/>
      <c r="B665" s="5"/>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thickBot="1" x14ac:dyDescent="0.3">
      <c r="A666" s="1"/>
      <c r="B666" s="5"/>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thickBot="1" x14ac:dyDescent="0.3">
      <c r="A667" s="1"/>
      <c r="B667" s="5"/>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thickBot="1" x14ac:dyDescent="0.3">
      <c r="A668" s="1"/>
      <c r="B668" s="5"/>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thickBot="1" x14ac:dyDescent="0.3">
      <c r="A669" s="1"/>
      <c r="B669" s="5"/>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thickBot="1" x14ac:dyDescent="0.3">
      <c r="A670" s="1"/>
      <c r="B670" s="5"/>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thickBot="1" x14ac:dyDescent="0.3">
      <c r="A671" s="1"/>
      <c r="B671" s="5"/>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thickBot="1" x14ac:dyDescent="0.3">
      <c r="A672" s="1"/>
      <c r="B672" s="5"/>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thickBot="1" x14ac:dyDescent="0.3">
      <c r="A673" s="1"/>
      <c r="B673" s="5"/>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thickBot="1" x14ac:dyDescent="0.3">
      <c r="A674" s="1"/>
      <c r="B674" s="5"/>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thickBot="1" x14ac:dyDescent="0.3">
      <c r="A675" s="1"/>
      <c r="B675" s="5"/>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thickBot="1" x14ac:dyDescent="0.3">
      <c r="A676" s="1"/>
      <c r="B676" s="5"/>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thickBot="1" x14ac:dyDescent="0.3">
      <c r="A677" s="1"/>
      <c r="B677" s="5"/>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thickBot="1" x14ac:dyDescent="0.3">
      <c r="A678" s="1"/>
      <c r="B678" s="5"/>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thickBot="1" x14ac:dyDescent="0.3">
      <c r="A679" s="1"/>
      <c r="B679" s="5"/>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thickBot="1" x14ac:dyDescent="0.3">
      <c r="A680" s="1"/>
      <c r="B680" s="5"/>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thickBot="1" x14ac:dyDescent="0.3">
      <c r="A681" s="1"/>
      <c r="B681" s="5"/>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thickBot="1" x14ac:dyDescent="0.3">
      <c r="A682" s="1"/>
      <c r="B682" s="5"/>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thickBot="1" x14ac:dyDescent="0.3">
      <c r="A683" s="1"/>
      <c r="B683" s="5"/>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thickBot="1" x14ac:dyDescent="0.3">
      <c r="A684" s="1"/>
      <c r="B684" s="5"/>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thickBot="1" x14ac:dyDescent="0.3">
      <c r="A685" s="1"/>
      <c r="B685" s="5"/>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thickBot="1" x14ac:dyDescent="0.3">
      <c r="A686" s="1"/>
      <c r="B686" s="5"/>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thickBot="1" x14ac:dyDescent="0.3">
      <c r="A687" s="1"/>
      <c r="B687" s="5"/>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thickBot="1" x14ac:dyDescent="0.3">
      <c r="A688" s="1"/>
      <c r="B688" s="5"/>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thickBot="1" x14ac:dyDescent="0.3">
      <c r="A689" s="1"/>
      <c r="B689" s="5"/>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thickBot="1" x14ac:dyDescent="0.3">
      <c r="A690" s="1"/>
      <c r="B690" s="5"/>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thickBot="1" x14ac:dyDescent="0.3">
      <c r="A691" s="1"/>
      <c r="B691" s="5"/>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thickBot="1" x14ac:dyDescent="0.3">
      <c r="A692" s="1"/>
      <c r="B692" s="5"/>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thickBot="1" x14ac:dyDescent="0.3">
      <c r="A693" s="1"/>
      <c r="B693" s="5"/>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thickBot="1" x14ac:dyDescent="0.3">
      <c r="A694" s="1"/>
      <c r="B694" s="5"/>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thickBot="1" x14ac:dyDescent="0.3">
      <c r="A695" s="1"/>
      <c r="B695" s="5"/>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thickBot="1" x14ac:dyDescent="0.3">
      <c r="A696" s="1"/>
      <c r="B696" s="5"/>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thickBot="1" x14ac:dyDescent="0.3">
      <c r="A697" s="1"/>
      <c r="B697" s="5"/>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thickBot="1" x14ac:dyDescent="0.3">
      <c r="A698" s="1"/>
      <c r="B698" s="5"/>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thickBot="1" x14ac:dyDescent="0.3">
      <c r="A699" s="1"/>
      <c r="B699" s="5"/>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thickBot="1" x14ac:dyDescent="0.3">
      <c r="A700" s="1"/>
      <c r="B700" s="5"/>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thickBot="1" x14ac:dyDescent="0.3">
      <c r="A701" s="1"/>
      <c r="B701" s="5"/>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thickBot="1" x14ac:dyDescent="0.3">
      <c r="A702" s="1"/>
      <c r="B702" s="5"/>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thickBot="1" x14ac:dyDescent="0.3">
      <c r="A703" s="1"/>
      <c r="B703" s="5"/>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thickBot="1" x14ac:dyDescent="0.3">
      <c r="A704" s="1"/>
      <c r="B704" s="5"/>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thickBot="1" x14ac:dyDescent="0.3">
      <c r="A705" s="1"/>
      <c r="B705" s="5"/>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thickBot="1" x14ac:dyDescent="0.3">
      <c r="A706" s="1"/>
      <c r="B706" s="5"/>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thickBot="1" x14ac:dyDescent="0.3">
      <c r="A707" s="1"/>
      <c r="B707" s="5"/>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thickBot="1" x14ac:dyDescent="0.3">
      <c r="A708" s="1"/>
      <c r="B708" s="5"/>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thickBot="1" x14ac:dyDescent="0.3">
      <c r="A709" s="1"/>
      <c r="B709" s="5"/>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thickBot="1" x14ac:dyDescent="0.3">
      <c r="A710" s="1"/>
      <c r="B710" s="5"/>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thickBot="1" x14ac:dyDescent="0.3">
      <c r="A711" s="1"/>
      <c r="B711" s="5"/>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thickBot="1" x14ac:dyDescent="0.3">
      <c r="A712" s="1"/>
      <c r="B712" s="5"/>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thickBot="1" x14ac:dyDescent="0.3">
      <c r="A713" s="1"/>
      <c r="B713" s="5"/>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thickBot="1" x14ac:dyDescent="0.3">
      <c r="A714" s="1"/>
      <c r="B714" s="5"/>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thickBot="1" x14ac:dyDescent="0.3">
      <c r="A715" s="1"/>
      <c r="B715" s="5"/>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thickBot="1" x14ac:dyDescent="0.3">
      <c r="A716" s="1"/>
      <c r="B716" s="5"/>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thickBot="1" x14ac:dyDescent="0.3">
      <c r="A717" s="1"/>
      <c r="B717" s="5"/>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thickBot="1" x14ac:dyDescent="0.3">
      <c r="A718" s="1"/>
      <c r="B718" s="5"/>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thickBot="1" x14ac:dyDescent="0.3">
      <c r="A719" s="1"/>
      <c r="B719" s="5"/>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thickBot="1" x14ac:dyDescent="0.3">
      <c r="A720" s="1"/>
      <c r="B720" s="5"/>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thickBot="1" x14ac:dyDescent="0.3">
      <c r="A721" s="1"/>
      <c r="B721" s="5"/>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thickBot="1" x14ac:dyDescent="0.3">
      <c r="A722" s="1"/>
      <c r="B722" s="5"/>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thickBot="1" x14ac:dyDescent="0.3">
      <c r="A723" s="1"/>
      <c r="B723" s="5"/>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thickBot="1" x14ac:dyDescent="0.3">
      <c r="A724" s="1"/>
      <c r="B724" s="5"/>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thickBot="1" x14ac:dyDescent="0.3">
      <c r="A725" s="1"/>
      <c r="B725" s="5"/>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thickBot="1" x14ac:dyDescent="0.3">
      <c r="A726" s="1"/>
      <c r="B726" s="5"/>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thickBot="1" x14ac:dyDescent="0.3">
      <c r="A727" s="1"/>
      <c r="B727" s="5"/>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thickBot="1" x14ac:dyDescent="0.3">
      <c r="A728" s="1"/>
      <c r="B728" s="5"/>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thickBot="1" x14ac:dyDescent="0.3">
      <c r="A729" s="1"/>
      <c r="B729" s="5"/>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thickBot="1" x14ac:dyDescent="0.3">
      <c r="A730" s="1"/>
      <c r="B730" s="5"/>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thickBot="1" x14ac:dyDescent="0.3">
      <c r="A731" s="1"/>
      <c r="B731" s="5"/>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thickBot="1" x14ac:dyDescent="0.3">
      <c r="A732" s="1"/>
      <c r="B732" s="5"/>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thickBot="1" x14ac:dyDescent="0.3">
      <c r="A733" s="1"/>
      <c r="B733" s="5"/>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thickBot="1" x14ac:dyDescent="0.3">
      <c r="A734" s="1"/>
      <c r="B734" s="5"/>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thickBot="1" x14ac:dyDescent="0.3">
      <c r="A735" s="1"/>
      <c r="B735" s="5"/>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thickBot="1" x14ac:dyDescent="0.3">
      <c r="A736" s="1"/>
      <c r="B736" s="5"/>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thickBot="1" x14ac:dyDescent="0.3">
      <c r="A737" s="1"/>
      <c r="B737" s="5"/>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thickBot="1" x14ac:dyDescent="0.3">
      <c r="A738" s="1"/>
      <c r="B738" s="5"/>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thickBot="1" x14ac:dyDescent="0.3">
      <c r="A739" s="1"/>
      <c r="B739" s="5"/>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thickBot="1" x14ac:dyDescent="0.3">
      <c r="A740" s="1"/>
      <c r="B740" s="5"/>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thickBot="1" x14ac:dyDescent="0.3">
      <c r="A741" s="1"/>
      <c r="B741" s="5"/>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thickBot="1" x14ac:dyDescent="0.3">
      <c r="A742" s="1"/>
      <c r="B742" s="5"/>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thickBot="1" x14ac:dyDescent="0.3">
      <c r="A743" s="1"/>
      <c r="B743" s="5"/>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thickBot="1" x14ac:dyDescent="0.3">
      <c r="A744" s="1"/>
      <c r="B744" s="5"/>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thickBot="1" x14ac:dyDescent="0.3">
      <c r="A745" s="1"/>
      <c r="B745" s="5"/>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thickBot="1" x14ac:dyDescent="0.3">
      <c r="A746" s="1"/>
      <c r="B746" s="5"/>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thickBot="1" x14ac:dyDescent="0.3">
      <c r="A747" s="1"/>
      <c r="B747" s="5"/>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thickBot="1" x14ac:dyDescent="0.3">
      <c r="A748" s="1"/>
      <c r="B748" s="5"/>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thickBot="1" x14ac:dyDescent="0.3">
      <c r="A749" s="1"/>
      <c r="B749" s="5"/>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thickBot="1" x14ac:dyDescent="0.3">
      <c r="A750" s="1"/>
      <c r="B750" s="5"/>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thickBot="1" x14ac:dyDescent="0.3">
      <c r="A751" s="1"/>
      <c r="B751" s="5"/>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thickBot="1" x14ac:dyDescent="0.3">
      <c r="A752" s="1"/>
      <c r="B752" s="5"/>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thickBot="1" x14ac:dyDescent="0.3">
      <c r="A753" s="1"/>
      <c r="B753" s="5"/>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thickBot="1" x14ac:dyDescent="0.3">
      <c r="A754" s="1"/>
      <c r="B754" s="5"/>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thickBot="1" x14ac:dyDescent="0.3">
      <c r="A755" s="1"/>
      <c r="B755" s="5"/>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thickBot="1" x14ac:dyDescent="0.3">
      <c r="A756" s="1"/>
      <c r="B756" s="5"/>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thickBot="1" x14ac:dyDescent="0.3">
      <c r="A757" s="1"/>
      <c r="B757" s="5"/>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thickBot="1" x14ac:dyDescent="0.3">
      <c r="A758" s="1"/>
      <c r="B758" s="5"/>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thickBot="1" x14ac:dyDescent="0.3">
      <c r="A759" s="1"/>
      <c r="B759" s="5"/>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thickBot="1" x14ac:dyDescent="0.3">
      <c r="A760" s="1"/>
      <c r="B760" s="5"/>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thickBot="1" x14ac:dyDescent="0.3">
      <c r="A761" s="1"/>
      <c r="B761" s="5"/>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thickBot="1" x14ac:dyDescent="0.3">
      <c r="A762" s="1"/>
      <c r="B762" s="5"/>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thickBot="1" x14ac:dyDescent="0.3">
      <c r="A763" s="1"/>
      <c r="B763" s="5"/>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thickBot="1" x14ac:dyDescent="0.3">
      <c r="A764" s="1"/>
      <c r="B764" s="5"/>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thickBot="1" x14ac:dyDescent="0.3">
      <c r="A765" s="1"/>
      <c r="B765" s="5"/>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thickBot="1" x14ac:dyDescent="0.3">
      <c r="A766" s="1"/>
      <c r="B766" s="5"/>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thickBot="1" x14ac:dyDescent="0.3">
      <c r="A767" s="1"/>
      <c r="B767" s="5"/>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thickBot="1" x14ac:dyDescent="0.3">
      <c r="A768" s="1"/>
      <c r="B768" s="5"/>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thickBot="1" x14ac:dyDescent="0.3">
      <c r="A769" s="1"/>
      <c r="B769" s="5"/>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thickBot="1" x14ac:dyDescent="0.3">
      <c r="A770" s="1"/>
      <c r="B770" s="5"/>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thickBot="1" x14ac:dyDescent="0.3">
      <c r="A771" s="1"/>
      <c r="B771" s="5"/>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thickBot="1" x14ac:dyDescent="0.3">
      <c r="A772" s="1"/>
      <c r="B772" s="5"/>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thickBot="1" x14ac:dyDescent="0.3">
      <c r="A773" s="1"/>
      <c r="B773" s="5"/>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thickBot="1" x14ac:dyDescent="0.3">
      <c r="A774" s="1"/>
      <c r="B774" s="5"/>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thickBot="1" x14ac:dyDescent="0.3">
      <c r="A775" s="1"/>
      <c r="B775" s="5"/>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thickBot="1" x14ac:dyDescent="0.3">
      <c r="A776" s="1"/>
      <c r="B776" s="5"/>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thickBot="1" x14ac:dyDescent="0.3">
      <c r="A777" s="1"/>
      <c r="B777" s="5"/>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thickBot="1" x14ac:dyDescent="0.3">
      <c r="A778" s="1"/>
      <c r="B778" s="5"/>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thickBot="1" x14ac:dyDescent="0.3">
      <c r="A779" s="1"/>
      <c r="B779" s="5"/>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thickBot="1" x14ac:dyDescent="0.3">
      <c r="A780" s="1"/>
      <c r="B780" s="5"/>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thickBot="1" x14ac:dyDescent="0.3">
      <c r="A781" s="1"/>
      <c r="B781" s="5"/>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thickBot="1" x14ac:dyDescent="0.3">
      <c r="A782" s="1"/>
      <c r="B782" s="5"/>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thickBot="1" x14ac:dyDescent="0.3">
      <c r="A783" s="1"/>
      <c r="B783" s="5"/>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thickBot="1" x14ac:dyDescent="0.3">
      <c r="A784" s="1"/>
      <c r="B784" s="5"/>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thickBot="1" x14ac:dyDescent="0.3">
      <c r="A785" s="1"/>
      <c r="B785" s="5"/>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thickBot="1" x14ac:dyDescent="0.3">
      <c r="A786" s="1"/>
      <c r="B786" s="5"/>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thickBot="1" x14ac:dyDescent="0.3">
      <c r="A787" s="1"/>
      <c r="B787" s="5"/>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thickBot="1" x14ac:dyDescent="0.3">
      <c r="A788" s="1"/>
      <c r="B788" s="5"/>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thickBot="1" x14ac:dyDescent="0.3">
      <c r="A789" s="1"/>
      <c r="B789" s="5"/>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thickBot="1" x14ac:dyDescent="0.3">
      <c r="A790" s="1"/>
      <c r="B790" s="5"/>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thickBot="1" x14ac:dyDescent="0.3">
      <c r="A791" s="1"/>
      <c r="B791" s="5"/>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thickBot="1" x14ac:dyDescent="0.3">
      <c r="A792" s="1"/>
      <c r="B792" s="5"/>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thickBot="1" x14ac:dyDescent="0.3">
      <c r="A793" s="1"/>
      <c r="B793" s="5"/>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thickBot="1" x14ac:dyDescent="0.3">
      <c r="A794" s="1"/>
      <c r="B794" s="5"/>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thickBot="1" x14ac:dyDescent="0.3">
      <c r="A795" s="1"/>
      <c r="B795" s="5"/>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thickBot="1" x14ac:dyDescent="0.3">
      <c r="A796" s="1"/>
      <c r="B796" s="5"/>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thickBot="1" x14ac:dyDescent="0.3">
      <c r="A797" s="1"/>
      <c r="B797" s="5"/>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thickBot="1" x14ac:dyDescent="0.3">
      <c r="A798" s="1"/>
      <c r="B798" s="5"/>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thickBot="1" x14ac:dyDescent="0.3">
      <c r="A799" s="1"/>
      <c r="B799" s="5"/>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thickBot="1" x14ac:dyDescent="0.3">
      <c r="A800" s="1"/>
      <c r="B800" s="5"/>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thickBot="1" x14ac:dyDescent="0.3">
      <c r="A801" s="1"/>
      <c r="B801" s="5"/>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thickBot="1" x14ac:dyDescent="0.3">
      <c r="A802" s="1"/>
      <c r="B802" s="5"/>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thickBot="1" x14ac:dyDescent="0.3">
      <c r="A803" s="1"/>
      <c r="B803" s="5"/>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thickBot="1" x14ac:dyDescent="0.3">
      <c r="A804" s="1"/>
      <c r="B804" s="5"/>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thickBot="1" x14ac:dyDescent="0.3">
      <c r="A805" s="1"/>
      <c r="B805" s="5"/>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thickBot="1" x14ac:dyDescent="0.3">
      <c r="A806" s="1"/>
      <c r="B806" s="5"/>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thickBot="1" x14ac:dyDescent="0.3">
      <c r="A807" s="1"/>
      <c r="B807" s="5"/>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thickBot="1" x14ac:dyDescent="0.3">
      <c r="A808" s="1"/>
      <c r="B808" s="5"/>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thickBot="1" x14ac:dyDescent="0.3">
      <c r="A809" s="1"/>
      <c r="B809" s="5"/>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thickBot="1" x14ac:dyDescent="0.3">
      <c r="A810" s="1"/>
      <c r="B810" s="5"/>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thickBot="1" x14ac:dyDescent="0.3">
      <c r="A811" s="1"/>
      <c r="B811" s="5"/>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thickBot="1" x14ac:dyDescent="0.3">
      <c r="A812" s="1"/>
      <c r="B812" s="5"/>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thickBot="1" x14ac:dyDescent="0.3">
      <c r="A813" s="1"/>
      <c r="B813" s="5"/>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thickBot="1" x14ac:dyDescent="0.3">
      <c r="A814" s="1"/>
      <c r="B814" s="5"/>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thickBot="1" x14ac:dyDescent="0.3">
      <c r="A815" s="1"/>
      <c r="B815" s="5"/>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thickBot="1" x14ac:dyDescent="0.3">
      <c r="A816" s="1"/>
      <c r="B816" s="5"/>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thickBot="1" x14ac:dyDescent="0.3">
      <c r="A817" s="1"/>
      <c r="B817" s="5"/>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thickBot="1" x14ac:dyDescent="0.3">
      <c r="A818" s="1"/>
      <c r="B818" s="5"/>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thickBot="1" x14ac:dyDescent="0.3">
      <c r="A819" s="1"/>
      <c r="B819" s="5"/>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thickBot="1" x14ac:dyDescent="0.3">
      <c r="A820" s="1"/>
      <c r="B820" s="5"/>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thickBot="1" x14ac:dyDescent="0.3">
      <c r="A821" s="1"/>
      <c r="B821" s="5"/>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thickBot="1" x14ac:dyDescent="0.3">
      <c r="A822" s="1"/>
      <c r="B822" s="5"/>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thickBot="1" x14ac:dyDescent="0.3">
      <c r="A823" s="1"/>
      <c r="B823" s="5"/>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thickBot="1" x14ac:dyDescent="0.3">
      <c r="A824" s="1"/>
      <c r="B824" s="5"/>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thickBot="1" x14ac:dyDescent="0.3">
      <c r="A825" s="1"/>
      <c r="B825" s="5"/>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thickBot="1" x14ac:dyDescent="0.3">
      <c r="A826" s="1"/>
      <c r="B826" s="5"/>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thickBot="1" x14ac:dyDescent="0.3">
      <c r="A827" s="1"/>
      <c r="B827" s="5"/>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thickBot="1" x14ac:dyDescent="0.3">
      <c r="A828" s="1"/>
      <c r="B828" s="5"/>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thickBot="1" x14ac:dyDescent="0.3">
      <c r="A829" s="1"/>
      <c r="B829" s="5"/>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thickBot="1" x14ac:dyDescent="0.3">
      <c r="A830" s="1"/>
      <c r="B830" s="5"/>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thickBot="1" x14ac:dyDescent="0.3">
      <c r="A831" s="1"/>
      <c r="B831" s="5"/>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thickBot="1" x14ac:dyDescent="0.3">
      <c r="A832" s="1"/>
      <c r="B832" s="5"/>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thickBot="1" x14ac:dyDescent="0.3">
      <c r="A833" s="1"/>
      <c r="B833" s="5"/>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thickBot="1" x14ac:dyDescent="0.3">
      <c r="A834" s="1"/>
      <c r="B834" s="5"/>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thickBot="1" x14ac:dyDescent="0.3">
      <c r="A835" s="1"/>
      <c r="B835" s="5"/>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thickBot="1" x14ac:dyDescent="0.3">
      <c r="A836" s="1"/>
      <c r="B836" s="5"/>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thickBot="1" x14ac:dyDescent="0.3">
      <c r="A837" s="1"/>
      <c r="B837" s="5"/>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thickBot="1" x14ac:dyDescent="0.3">
      <c r="A838" s="1"/>
      <c r="B838" s="5"/>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thickBot="1" x14ac:dyDescent="0.3">
      <c r="A839" s="1"/>
      <c r="B839" s="5"/>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thickBot="1" x14ac:dyDescent="0.3">
      <c r="A840" s="1"/>
      <c r="B840" s="5"/>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thickBot="1" x14ac:dyDescent="0.3">
      <c r="A841" s="1"/>
      <c r="B841" s="5"/>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thickBot="1" x14ac:dyDescent="0.3">
      <c r="A842" s="1"/>
      <c r="B842" s="5"/>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thickBot="1" x14ac:dyDescent="0.3">
      <c r="A843" s="1"/>
      <c r="B843" s="5"/>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thickBot="1" x14ac:dyDescent="0.3">
      <c r="A844" s="1"/>
      <c r="B844" s="5"/>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thickBot="1" x14ac:dyDescent="0.3">
      <c r="A845" s="1"/>
      <c r="B845" s="5"/>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thickBot="1" x14ac:dyDescent="0.3">
      <c r="A846" s="1"/>
      <c r="B846" s="5"/>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thickBot="1" x14ac:dyDescent="0.3">
      <c r="A847" s="1"/>
      <c r="B847" s="5"/>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thickBot="1" x14ac:dyDescent="0.3">
      <c r="A848" s="1"/>
      <c r="B848" s="5"/>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thickBot="1" x14ac:dyDescent="0.3">
      <c r="A849" s="1"/>
      <c r="B849" s="5"/>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thickBot="1" x14ac:dyDescent="0.3">
      <c r="A850" s="1"/>
      <c r="B850" s="5"/>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thickBot="1" x14ac:dyDescent="0.3">
      <c r="A851" s="1"/>
      <c r="B851" s="5"/>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thickBot="1" x14ac:dyDescent="0.3">
      <c r="A852" s="1"/>
      <c r="B852" s="5"/>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thickBot="1" x14ac:dyDescent="0.3">
      <c r="A853" s="1"/>
      <c r="B853" s="5"/>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thickBot="1" x14ac:dyDescent="0.3">
      <c r="A854" s="1"/>
      <c r="B854" s="5"/>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thickBot="1" x14ac:dyDescent="0.3">
      <c r="A855" s="1"/>
      <c r="B855" s="5"/>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thickBot="1" x14ac:dyDescent="0.3">
      <c r="A856" s="1"/>
      <c r="B856" s="5"/>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thickBot="1" x14ac:dyDescent="0.3">
      <c r="A857" s="1"/>
      <c r="B857" s="5"/>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thickBot="1" x14ac:dyDescent="0.3">
      <c r="A858" s="1"/>
      <c r="B858" s="5"/>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thickBot="1" x14ac:dyDescent="0.3">
      <c r="A859" s="1"/>
      <c r="B859" s="5"/>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thickBot="1" x14ac:dyDescent="0.3">
      <c r="A860" s="1"/>
      <c r="B860" s="5"/>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thickBot="1" x14ac:dyDescent="0.3">
      <c r="A861" s="1"/>
      <c r="B861" s="5"/>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thickBot="1" x14ac:dyDescent="0.3">
      <c r="A862" s="1"/>
      <c r="B862" s="5"/>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thickBot="1" x14ac:dyDescent="0.3">
      <c r="A863" s="1"/>
      <c r="B863" s="5"/>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thickBot="1" x14ac:dyDescent="0.3">
      <c r="A864" s="1"/>
      <c r="B864" s="5"/>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thickBot="1" x14ac:dyDescent="0.3">
      <c r="A865" s="1"/>
      <c r="B865" s="5"/>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thickBot="1" x14ac:dyDescent="0.3">
      <c r="A866" s="1"/>
      <c r="B866" s="5"/>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thickBot="1" x14ac:dyDescent="0.3">
      <c r="A867" s="1"/>
      <c r="B867" s="5"/>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thickBot="1" x14ac:dyDescent="0.3">
      <c r="A868" s="1"/>
      <c r="B868" s="5"/>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thickBot="1" x14ac:dyDescent="0.3">
      <c r="A869" s="1"/>
      <c r="B869" s="5"/>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thickBot="1" x14ac:dyDescent="0.3">
      <c r="A870" s="1"/>
      <c r="B870" s="5"/>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thickBot="1" x14ac:dyDescent="0.3">
      <c r="A871" s="1"/>
      <c r="B871" s="5"/>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thickBot="1" x14ac:dyDescent="0.3">
      <c r="A872" s="1"/>
      <c r="B872" s="5"/>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thickBot="1" x14ac:dyDescent="0.3">
      <c r="A873" s="1"/>
      <c r="B873" s="5"/>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thickBot="1" x14ac:dyDescent="0.3">
      <c r="A874" s="1"/>
      <c r="B874" s="5"/>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thickBot="1" x14ac:dyDescent="0.3">
      <c r="A875" s="1"/>
      <c r="B875" s="5"/>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thickBot="1" x14ac:dyDescent="0.3">
      <c r="A876" s="1"/>
      <c r="B876" s="5"/>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thickBot="1" x14ac:dyDescent="0.3">
      <c r="A877" s="1"/>
      <c r="B877" s="5"/>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thickBot="1" x14ac:dyDescent="0.3">
      <c r="A878" s="1"/>
      <c r="B878" s="5"/>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thickBot="1" x14ac:dyDescent="0.3">
      <c r="A879" s="1"/>
      <c r="B879" s="5"/>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thickBot="1" x14ac:dyDescent="0.3">
      <c r="A880" s="1"/>
      <c r="B880" s="5"/>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thickBot="1" x14ac:dyDescent="0.3">
      <c r="A881" s="1"/>
      <c r="B881" s="5"/>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thickBot="1" x14ac:dyDescent="0.3">
      <c r="A882" s="1"/>
      <c r="B882" s="5"/>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thickBot="1" x14ac:dyDescent="0.3">
      <c r="A883" s="1"/>
      <c r="B883" s="5"/>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thickBot="1" x14ac:dyDescent="0.3">
      <c r="A884" s="1"/>
      <c r="B884" s="5"/>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thickBot="1" x14ac:dyDescent="0.3">
      <c r="A885" s="1"/>
      <c r="B885" s="5"/>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thickBot="1" x14ac:dyDescent="0.3">
      <c r="A886" s="1"/>
      <c r="B886" s="5"/>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thickBot="1" x14ac:dyDescent="0.3">
      <c r="A887" s="1"/>
      <c r="B887" s="5"/>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thickBot="1" x14ac:dyDescent="0.3">
      <c r="A888" s="1"/>
      <c r="B888" s="5"/>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thickBot="1" x14ac:dyDescent="0.3">
      <c r="A889" s="1"/>
      <c r="B889" s="5"/>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thickBot="1" x14ac:dyDescent="0.3">
      <c r="A890" s="1"/>
      <c r="B890" s="5"/>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thickBot="1" x14ac:dyDescent="0.3">
      <c r="A891" s="1"/>
      <c r="B891" s="5"/>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thickBot="1" x14ac:dyDescent="0.3">
      <c r="A892" s="1"/>
      <c r="B892" s="5"/>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thickBot="1" x14ac:dyDescent="0.3">
      <c r="A893" s="1"/>
      <c r="B893" s="5"/>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thickBot="1" x14ac:dyDescent="0.3">
      <c r="A894" s="1"/>
      <c r="B894" s="5"/>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thickBot="1" x14ac:dyDescent="0.3">
      <c r="A895" s="1"/>
      <c r="B895" s="5"/>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thickBot="1" x14ac:dyDescent="0.3">
      <c r="A896" s="1"/>
      <c r="B896" s="5"/>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thickBot="1" x14ac:dyDescent="0.3">
      <c r="A897" s="1"/>
      <c r="B897" s="5"/>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thickBot="1" x14ac:dyDescent="0.3">
      <c r="A898" s="1"/>
      <c r="B898" s="5"/>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thickBot="1" x14ac:dyDescent="0.3">
      <c r="A899" s="1"/>
      <c r="B899" s="5"/>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thickBot="1" x14ac:dyDescent="0.3">
      <c r="A900" s="1"/>
      <c r="B900" s="5"/>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thickBot="1" x14ac:dyDescent="0.3">
      <c r="A901" s="1"/>
      <c r="B901" s="5"/>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thickBot="1" x14ac:dyDescent="0.3">
      <c r="A902" s="1"/>
      <c r="B902" s="5"/>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thickBot="1" x14ac:dyDescent="0.3">
      <c r="A903" s="1"/>
      <c r="B903" s="5"/>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thickBot="1" x14ac:dyDescent="0.3">
      <c r="A904" s="1"/>
      <c r="B904" s="5"/>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thickBot="1" x14ac:dyDescent="0.3">
      <c r="A905" s="1"/>
      <c r="B905" s="5"/>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thickBot="1" x14ac:dyDescent="0.3">
      <c r="A906" s="1"/>
      <c r="B906" s="5"/>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thickBot="1" x14ac:dyDescent="0.3">
      <c r="A907" s="1"/>
      <c r="B907" s="5"/>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thickBot="1" x14ac:dyDescent="0.3">
      <c r="A908" s="1"/>
      <c r="B908" s="5"/>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thickBot="1" x14ac:dyDescent="0.3">
      <c r="A909" s="1"/>
      <c r="B909" s="5"/>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thickBot="1" x14ac:dyDescent="0.3">
      <c r="A910" s="1"/>
      <c r="B910" s="5"/>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thickBot="1" x14ac:dyDescent="0.3">
      <c r="A911" s="1"/>
      <c r="B911" s="5"/>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thickBot="1" x14ac:dyDescent="0.3">
      <c r="A912" s="1"/>
      <c r="B912" s="5"/>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thickBot="1" x14ac:dyDescent="0.3">
      <c r="A913" s="1"/>
      <c r="B913" s="5"/>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thickBot="1" x14ac:dyDescent="0.3">
      <c r="A914" s="1"/>
      <c r="B914" s="5"/>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thickBot="1" x14ac:dyDescent="0.3">
      <c r="A915" s="1"/>
      <c r="B915" s="5"/>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thickBot="1" x14ac:dyDescent="0.3">
      <c r="A916" s="1"/>
      <c r="B916" s="5"/>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thickBot="1" x14ac:dyDescent="0.3">
      <c r="A917" s="1"/>
      <c r="B917" s="5"/>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thickBot="1" x14ac:dyDescent="0.3">
      <c r="A918" s="1"/>
      <c r="B918" s="5"/>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thickBot="1" x14ac:dyDescent="0.3">
      <c r="A919" s="1"/>
      <c r="B919" s="5"/>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thickBot="1" x14ac:dyDescent="0.3">
      <c r="A920" s="1"/>
      <c r="B920" s="5"/>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thickBot="1" x14ac:dyDescent="0.3">
      <c r="A921" s="1"/>
      <c r="B921" s="5"/>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thickBot="1" x14ac:dyDescent="0.3">
      <c r="A922" s="1"/>
      <c r="B922" s="5"/>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thickBot="1" x14ac:dyDescent="0.3">
      <c r="A923" s="1"/>
      <c r="B923" s="5"/>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thickBot="1" x14ac:dyDescent="0.3">
      <c r="A924" s="1"/>
      <c r="B924" s="5"/>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thickBot="1" x14ac:dyDescent="0.3">
      <c r="A925" s="1"/>
      <c r="B925" s="5"/>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thickBot="1" x14ac:dyDescent="0.3">
      <c r="A926" s="1"/>
      <c r="B926" s="5"/>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thickBot="1" x14ac:dyDescent="0.3">
      <c r="A927" s="1"/>
      <c r="B927" s="5"/>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thickBot="1" x14ac:dyDescent="0.3">
      <c r="A928" s="1"/>
      <c r="B928" s="5"/>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thickBot="1" x14ac:dyDescent="0.3">
      <c r="A929" s="1"/>
      <c r="B929" s="5"/>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thickBot="1" x14ac:dyDescent="0.3">
      <c r="A930" s="1"/>
      <c r="B930" s="5"/>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thickBot="1" x14ac:dyDescent="0.3">
      <c r="A931" s="1"/>
      <c r="B931" s="5"/>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thickBot="1" x14ac:dyDescent="0.3">
      <c r="A932" s="1"/>
      <c r="B932" s="5"/>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thickBot="1" x14ac:dyDescent="0.3">
      <c r="A933" s="1"/>
      <c r="B933" s="5"/>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thickBot="1" x14ac:dyDescent="0.3">
      <c r="A934" s="1"/>
      <c r="B934" s="5"/>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thickBot="1" x14ac:dyDescent="0.3">
      <c r="A935" s="1"/>
      <c r="B935" s="5"/>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thickBot="1" x14ac:dyDescent="0.3">
      <c r="A936" s="1"/>
      <c r="B936" s="5"/>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thickBot="1" x14ac:dyDescent="0.3">
      <c r="A937" s="1"/>
      <c r="B937" s="5"/>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thickBot="1" x14ac:dyDescent="0.3">
      <c r="A938" s="1"/>
      <c r="B938" s="5"/>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thickBot="1" x14ac:dyDescent="0.3">
      <c r="A939" s="1"/>
      <c r="B939" s="5"/>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thickBot="1" x14ac:dyDescent="0.3">
      <c r="A940" s="1"/>
      <c r="B940" s="5"/>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thickBot="1" x14ac:dyDescent="0.3">
      <c r="A941" s="1"/>
      <c r="B941" s="5"/>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thickBot="1" x14ac:dyDescent="0.3">
      <c r="A942" s="1"/>
      <c r="B942" s="5"/>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thickBot="1" x14ac:dyDescent="0.3">
      <c r="A943" s="1"/>
      <c r="B943" s="5"/>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thickBot="1" x14ac:dyDescent="0.3">
      <c r="A944" s="1"/>
      <c r="B944" s="5"/>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thickBot="1" x14ac:dyDescent="0.3">
      <c r="A945" s="1"/>
      <c r="B945" s="5"/>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thickBot="1" x14ac:dyDescent="0.3">
      <c r="A946" s="1"/>
      <c r="B946" s="5"/>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thickBot="1" x14ac:dyDescent="0.3">
      <c r="A947" s="1"/>
      <c r="B947" s="5"/>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thickBot="1" x14ac:dyDescent="0.3">
      <c r="A948" s="1"/>
      <c r="B948" s="5"/>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thickBot="1" x14ac:dyDescent="0.3">
      <c r="A949" s="1"/>
      <c r="B949" s="5"/>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thickBot="1" x14ac:dyDescent="0.3">
      <c r="A950" s="1"/>
      <c r="B950" s="5"/>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thickBot="1" x14ac:dyDescent="0.3">
      <c r="A951" s="1"/>
      <c r="B951" s="5"/>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thickBot="1" x14ac:dyDescent="0.3">
      <c r="A952" s="1"/>
      <c r="B952" s="5"/>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thickBot="1" x14ac:dyDescent="0.3">
      <c r="A953" s="1"/>
      <c r="B953" s="5"/>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thickBot="1" x14ac:dyDescent="0.3">
      <c r="A954" s="1"/>
      <c r="B954" s="5"/>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thickBot="1" x14ac:dyDescent="0.3">
      <c r="A955" s="1"/>
      <c r="B955" s="5"/>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thickBot="1" x14ac:dyDescent="0.3">
      <c r="A956" s="1"/>
      <c r="B956" s="5"/>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thickBot="1" x14ac:dyDescent="0.3">
      <c r="A957" s="1"/>
      <c r="B957" s="5"/>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thickBot="1" x14ac:dyDescent="0.3">
      <c r="A958" s="1"/>
      <c r="B958" s="5"/>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thickBot="1" x14ac:dyDescent="0.3">
      <c r="A959" s="1"/>
      <c r="B959" s="5"/>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thickBot="1" x14ac:dyDescent="0.3">
      <c r="A960" s="1"/>
      <c r="B960" s="5"/>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thickBot="1" x14ac:dyDescent="0.3">
      <c r="A961" s="1"/>
      <c r="B961" s="5"/>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thickBot="1" x14ac:dyDescent="0.3">
      <c r="A962" s="1"/>
      <c r="B962" s="5"/>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thickBot="1" x14ac:dyDescent="0.3">
      <c r="A963" s="1"/>
      <c r="B963" s="5"/>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thickBot="1" x14ac:dyDescent="0.3">
      <c r="A964" s="1"/>
      <c r="B964" s="5"/>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thickBot="1" x14ac:dyDescent="0.3">
      <c r="A965" s="1"/>
      <c r="B965" s="5"/>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thickBot="1" x14ac:dyDescent="0.3">
      <c r="A966" s="1"/>
      <c r="B966" s="5"/>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thickBot="1" x14ac:dyDescent="0.3">
      <c r="A967" s="1"/>
      <c r="B967" s="5"/>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thickBot="1" x14ac:dyDescent="0.3">
      <c r="A968" s="1"/>
      <c r="B968" s="5"/>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thickBot="1" x14ac:dyDescent="0.3">
      <c r="A969" s="1"/>
      <c r="B969" s="5"/>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thickBot="1" x14ac:dyDescent="0.3">
      <c r="A970" s="1"/>
      <c r="B970" s="5"/>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thickBot="1" x14ac:dyDescent="0.3">
      <c r="A971" s="1"/>
      <c r="B971" s="5"/>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thickBot="1" x14ac:dyDescent="0.3">
      <c r="A972" s="1"/>
      <c r="B972" s="5"/>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thickBot="1" x14ac:dyDescent="0.3">
      <c r="A973" s="1"/>
      <c r="B973" s="5"/>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thickBot="1" x14ac:dyDescent="0.3">
      <c r="A974" s="1"/>
      <c r="B974" s="5"/>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thickBot="1" x14ac:dyDescent="0.3">
      <c r="A975" s="1"/>
      <c r="B975" s="5"/>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thickBot="1" x14ac:dyDescent="0.3">
      <c r="A976" s="1"/>
      <c r="B976" s="5"/>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thickBot="1" x14ac:dyDescent="0.3">
      <c r="A977" s="1"/>
      <c r="B977" s="5"/>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thickBot="1" x14ac:dyDescent="0.3">
      <c r="A978" s="1"/>
      <c r="B978" s="5"/>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thickBot="1" x14ac:dyDescent="0.3">
      <c r="A979" s="1"/>
      <c r="B979" s="5"/>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thickBot="1" x14ac:dyDescent="0.3">
      <c r="A980" s="1"/>
      <c r="B980" s="5"/>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thickBot="1" x14ac:dyDescent="0.3">
      <c r="A981" s="1"/>
      <c r="B981" s="5"/>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thickBot="1" x14ac:dyDescent="0.3">
      <c r="A982" s="1"/>
      <c r="B982" s="5"/>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thickBot="1" x14ac:dyDescent="0.3">
      <c r="A983" s="1"/>
      <c r="B983" s="5"/>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thickBot="1" x14ac:dyDescent="0.3">
      <c r="A984" s="1"/>
      <c r="B984" s="5"/>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thickBot="1" x14ac:dyDescent="0.3">
      <c r="A985" s="1"/>
      <c r="B985" s="5"/>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thickBot="1" x14ac:dyDescent="0.3">
      <c r="A986" s="1"/>
      <c r="B986" s="5"/>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thickBot="1" x14ac:dyDescent="0.3">
      <c r="A987" s="1"/>
      <c r="B987" s="5"/>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thickBot="1" x14ac:dyDescent="0.3">
      <c r="A988" s="1"/>
      <c r="B988" s="5"/>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thickBot="1" x14ac:dyDescent="0.3">
      <c r="A989" s="1"/>
      <c r="B989" s="5"/>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thickBot="1" x14ac:dyDescent="0.3">
      <c r="A990" s="1"/>
      <c r="B990" s="5"/>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thickBot="1" x14ac:dyDescent="0.3">
      <c r="A991" s="1"/>
      <c r="B991" s="5"/>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thickBot="1" x14ac:dyDescent="0.3">
      <c r="A992" s="1"/>
      <c r="B992" s="5"/>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thickBot="1" x14ac:dyDescent="0.3">
      <c r="A993" s="1"/>
      <c r="B993" s="5"/>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thickBot="1" x14ac:dyDescent="0.3">
      <c r="A994" s="1"/>
      <c r="B994" s="5"/>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thickBot="1" x14ac:dyDescent="0.3">
      <c r="A995" s="1"/>
      <c r="B995" s="5"/>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thickBot="1" x14ac:dyDescent="0.3">
      <c r="A996" s="1"/>
      <c r="B996" s="5"/>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thickBot="1" x14ac:dyDescent="0.3">
      <c r="A997" s="1"/>
      <c r="B997" s="5"/>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thickBot="1" x14ac:dyDescent="0.3">
      <c r="A998" s="1"/>
      <c r="B998" s="5"/>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thickBot="1" x14ac:dyDescent="0.3">
      <c r="A999" s="1"/>
      <c r="B999" s="5"/>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thickBot="1" x14ac:dyDescent="0.3">
      <c r="A1000" s="1"/>
      <c r="B1000" s="5"/>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81C47-72CF-418A-96EA-7981A61A049B}">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EA4ED-2E0B-4C62-81CD-8A1F51FAE373}">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83B8B-EC6C-4D4F-98A0-66BE09A03E07}">
  <dimension ref="A1:Z1000"/>
  <sheetViews>
    <sheetView workbookViewId="0">
      <selection activeCell="D12" sqref="D12"/>
    </sheetView>
  </sheetViews>
  <sheetFormatPr defaultRowHeight="15" x14ac:dyDescent="0.25"/>
  <cols>
    <col min="2" max="2" width="9.140625" style="6"/>
  </cols>
  <sheetData>
    <row r="1" spans="1:26" ht="52.5" thickBot="1" x14ac:dyDescent="0.3">
      <c r="A1" s="1"/>
      <c r="B1" s="5"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2" t="s">
        <v>21</v>
      </c>
      <c r="W1" s="1"/>
      <c r="X1" s="1"/>
      <c r="Y1" s="1"/>
      <c r="Z1" s="1"/>
    </row>
    <row r="2" spans="1:26" ht="15.75" thickBot="1" x14ac:dyDescent="0.3">
      <c r="A2" s="3">
        <v>55611025</v>
      </c>
      <c r="B2" s="5" t="s">
        <v>22</v>
      </c>
      <c r="C2" s="3">
        <v>21</v>
      </c>
      <c r="D2" s="3">
        <v>6</v>
      </c>
      <c r="E2" s="3">
        <v>12</v>
      </c>
      <c r="F2" s="3">
        <v>3</v>
      </c>
      <c r="G2" s="3">
        <v>24</v>
      </c>
      <c r="H2" s="3">
        <v>19</v>
      </c>
      <c r="I2" s="3">
        <v>2</v>
      </c>
      <c r="J2" s="3">
        <v>0.90476190499999998</v>
      </c>
      <c r="K2" s="3">
        <v>9.5238094999999995E-2</v>
      </c>
      <c r="L2" s="3">
        <v>6</v>
      </c>
      <c r="M2" s="3">
        <v>10</v>
      </c>
      <c r="N2" s="3">
        <v>3</v>
      </c>
      <c r="O2" s="3">
        <v>8.6167800000000003E-2</v>
      </c>
      <c r="P2" s="3">
        <v>0.293543524</v>
      </c>
      <c r="Q2" s="3">
        <v>0.90476190499999998</v>
      </c>
      <c r="R2" s="3">
        <v>0.47726213499999998</v>
      </c>
      <c r="S2" s="3">
        <v>0.14772392600000001</v>
      </c>
      <c r="T2" s="1"/>
      <c r="U2" s="3">
        <v>-0.14772392600000001</v>
      </c>
      <c r="V2" s="1"/>
      <c r="W2" s="1"/>
      <c r="X2" s="1"/>
      <c r="Y2" s="1"/>
      <c r="Z2" s="1"/>
    </row>
    <row r="3" spans="1:26" ht="15.75" thickBot="1" x14ac:dyDescent="0.3">
      <c r="A3" s="3">
        <v>55611026</v>
      </c>
      <c r="B3" s="5" t="s">
        <v>23</v>
      </c>
      <c r="C3" s="3">
        <v>21</v>
      </c>
      <c r="D3" s="3">
        <v>6</v>
      </c>
      <c r="E3" s="3">
        <v>12</v>
      </c>
      <c r="F3" s="3">
        <v>3</v>
      </c>
      <c r="G3" s="3">
        <v>24</v>
      </c>
      <c r="H3" s="3">
        <v>14</v>
      </c>
      <c r="I3" s="3">
        <v>7</v>
      </c>
      <c r="J3" s="3">
        <v>0.66666666699999999</v>
      </c>
      <c r="K3" s="3">
        <v>0.33333333300000001</v>
      </c>
      <c r="L3" s="3">
        <v>6</v>
      </c>
      <c r="M3" s="3">
        <v>7</v>
      </c>
      <c r="N3" s="3">
        <v>1</v>
      </c>
      <c r="O3" s="3">
        <v>0.222222222</v>
      </c>
      <c r="P3" s="3">
        <v>0.47140452100000002</v>
      </c>
      <c r="Q3" s="3">
        <v>0.66666666699999999</v>
      </c>
      <c r="R3" s="3">
        <v>0.47726213499999998</v>
      </c>
      <c r="S3" s="3">
        <v>0.54224308700000001</v>
      </c>
      <c r="T3" s="3">
        <v>-0.36437868000000001</v>
      </c>
      <c r="U3" s="3">
        <v>-0.13932126</v>
      </c>
      <c r="V3" s="3">
        <v>-0.34830315000000001</v>
      </c>
      <c r="W3" s="1"/>
      <c r="X3" s="1"/>
      <c r="Y3" s="1"/>
      <c r="Z3" s="1"/>
    </row>
    <row r="4" spans="1:26" ht="15.75" thickBot="1" x14ac:dyDescent="0.3">
      <c r="A4" s="3">
        <v>55611027</v>
      </c>
      <c r="B4" s="5" t="s">
        <v>24</v>
      </c>
      <c r="C4" s="3">
        <v>21</v>
      </c>
      <c r="D4" s="3">
        <v>6</v>
      </c>
      <c r="E4" s="3">
        <v>12</v>
      </c>
      <c r="F4" s="3">
        <v>3</v>
      </c>
      <c r="G4" s="3">
        <v>24</v>
      </c>
      <c r="H4" s="3">
        <v>11</v>
      </c>
      <c r="I4" s="3">
        <v>10</v>
      </c>
      <c r="J4" s="3">
        <v>0.52380952400000003</v>
      </c>
      <c r="K4" s="3">
        <v>0.47619047599999997</v>
      </c>
      <c r="L4" s="3">
        <v>5</v>
      </c>
      <c r="M4" s="3">
        <v>4</v>
      </c>
      <c r="N4" s="3">
        <v>2</v>
      </c>
      <c r="O4" s="3">
        <v>0.24943310699999999</v>
      </c>
      <c r="P4" s="3">
        <v>0.49943278499999999</v>
      </c>
      <c r="Q4" s="3">
        <v>0.52380952400000003</v>
      </c>
      <c r="R4" s="3">
        <v>0.47726213499999998</v>
      </c>
      <c r="S4" s="3">
        <v>0.242196892</v>
      </c>
      <c r="T4" s="3">
        <v>-0.192688691</v>
      </c>
      <c r="U4" s="3">
        <v>-9.3299322000000004E-2</v>
      </c>
      <c r="V4" s="1"/>
      <c r="W4" s="1"/>
      <c r="X4" s="1"/>
      <c r="Y4" s="1"/>
      <c r="Z4" s="1"/>
    </row>
    <row r="5" spans="1:26" ht="15.75" thickBot="1" x14ac:dyDescent="0.3">
      <c r="A5" s="3">
        <v>55611028</v>
      </c>
      <c r="B5" s="5" t="s">
        <v>25</v>
      </c>
      <c r="C5" s="3">
        <v>21</v>
      </c>
      <c r="D5" s="3">
        <v>6</v>
      </c>
      <c r="E5" s="3">
        <v>12</v>
      </c>
      <c r="F5" s="3">
        <v>3</v>
      </c>
      <c r="G5" s="3">
        <v>24</v>
      </c>
      <c r="H5" s="3">
        <v>13</v>
      </c>
      <c r="I5" s="3">
        <v>8</v>
      </c>
      <c r="J5" s="3">
        <v>0.61904761900000005</v>
      </c>
      <c r="K5" s="3">
        <v>0.38095238100000001</v>
      </c>
      <c r="L5" s="3">
        <v>5</v>
      </c>
      <c r="M5" s="3">
        <v>8</v>
      </c>
      <c r="N5" s="3">
        <v>0</v>
      </c>
      <c r="O5" s="3">
        <v>0.23582766399999999</v>
      </c>
      <c r="P5" s="3">
        <v>0.48562090600000002</v>
      </c>
      <c r="Q5" s="3">
        <v>0.61904761900000005</v>
      </c>
      <c r="R5" s="3">
        <v>0.47726213499999998</v>
      </c>
      <c r="S5" s="3">
        <v>0.55456745200000002</v>
      </c>
      <c r="T5" s="3">
        <v>-0.13932126</v>
      </c>
      <c r="U5" s="3">
        <v>-0.46478875400000003</v>
      </c>
      <c r="V5" s="3">
        <v>-0.13932126</v>
      </c>
      <c r="W5" s="1"/>
      <c r="X5" s="1"/>
      <c r="Y5" s="1"/>
      <c r="Z5" s="1"/>
    </row>
    <row r="6" spans="1:26" ht="15.75" thickBot="1" x14ac:dyDescent="0.3">
      <c r="A6" s="3">
        <v>55611030</v>
      </c>
      <c r="B6" s="5" t="s">
        <v>26</v>
      </c>
      <c r="C6" s="3">
        <v>21</v>
      </c>
      <c r="D6" s="3">
        <v>6</v>
      </c>
      <c r="E6" s="3">
        <v>12</v>
      </c>
      <c r="F6" s="3">
        <v>3</v>
      </c>
      <c r="G6" s="3">
        <v>24</v>
      </c>
      <c r="H6" s="3">
        <v>12</v>
      </c>
      <c r="I6" s="3">
        <v>9</v>
      </c>
      <c r="J6" s="3">
        <v>0.571428571</v>
      </c>
      <c r="K6" s="3">
        <v>0.428571429</v>
      </c>
      <c r="L6" s="3">
        <v>6</v>
      </c>
      <c r="M6" s="3">
        <v>5</v>
      </c>
      <c r="N6" s="3">
        <v>1</v>
      </c>
      <c r="O6" s="3">
        <v>0.244897959</v>
      </c>
      <c r="P6" s="3">
        <v>0.49487165900000002</v>
      </c>
      <c r="Q6" s="3">
        <v>0.571428571</v>
      </c>
      <c r="R6" s="3">
        <v>0.47726213499999998</v>
      </c>
      <c r="S6" s="3">
        <v>0.442739626</v>
      </c>
      <c r="T6" s="3">
        <v>-9.3299322000000004E-2</v>
      </c>
      <c r="U6" s="3">
        <v>-0.287966946</v>
      </c>
      <c r="V6" s="3">
        <v>-0.28935954000000003</v>
      </c>
      <c r="W6" s="1"/>
      <c r="X6" s="1"/>
      <c r="Y6" s="1"/>
      <c r="Z6" s="1"/>
    </row>
    <row r="7" spans="1:26" ht="15.75" thickBot="1" x14ac:dyDescent="0.3">
      <c r="A7" s="3">
        <v>55611031</v>
      </c>
      <c r="B7" s="5" t="s">
        <v>27</v>
      </c>
      <c r="C7" s="3">
        <v>21</v>
      </c>
      <c r="D7" s="3">
        <v>6</v>
      </c>
      <c r="E7" s="3">
        <v>12</v>
      </c>
      <c r="F7" s="3">
        <v>3</v>
      </c>
      <c r="G7" s="3">
        <v>24</v>
      </c>
      <c r="H7" s="3">
        <v>18</v>
      </c>
      <c r="I7" s="3">
        <v>3</v>
      </c>
      <c r="J7" s="3">
        <v>0.85714285700000004</v>
      </c>
      <c r="K7" s="3">
        <v>0.14285714299999999</v>
      </c>
      <c r="L7" s="3">
        <v>6</v>
      </c>
      <c r="M7" s="3">
        <v>10</v>
      </c>
      <c r="N7" s="3">
        <v>2</v>
      </c>
      <c r="O7" s="3">
        <v>0.12244898</v>
      </c>
      <c r="P7" s="3">
        <v>0.34992710599999999</v>
      </c>
      <c r="Q7" s="3">
        <v>0.85714285700000004</v>
      </c>
      <c r="R7" s="3">
        <v>0.47726213499999998</v>
      </c>
      <c r="S7" s="3">
        <v>0.25436465600000002</v>
      </c>
      <c r="T7" s="3">
        <v>-0.25657313500000001</v>
      </c>
      <c r="U7" s="1"/>
      <c r="V7" s="3">
        <v>-6.4302120000000004E-2</v>
      </c>
      <c r="W7" s="1"/>
      <c r="X7" s="1"/>
      <c r="Y7" s="1"/>
      <c r="Z7" s="1"/>
    </row>
    <row r="8" spans="1:26" ht="15.75" thickBot="1" x14ac:dyDescent="0.3">
      <c r="A8" s="3">
        <v>55611032</v>
      </c>
      <c r="B8" s="5" t="s">
        <v>28</v>
      </c>
      <c r="C8" s="3">
        <v>21</v>
      </c>
      <c r="D8" s="3">
        <v>6</v>
      </c>
      <c r="E8" s="3">
        <v>12</v>
      </c>
      <c r="F8" s="3">
        <v>3</v>
      </c>
      <c r="G8" s="3">
        <v>24</v>
      </c>
      <c r="H8" s="3">
        <v>10</v>
      </c>
      <c r="I8" s="3">
        <v>11</v>
      </c>
      <c r="J8" s="3">
        <v>0.47619047599999997</v>
      </c>
      <c r="K8" s="3">
        <v>0.52380952400000003</v>
      </c>
      <c r="L8" s="3">
        <v>4</v>
      </c>
      <c r="M8" s="3">
        <v>5</v>
      </c>
      <c r="N8" s="3">
        <v>1</v>
      </c>
      <c r="O8" s="3">
        <v>0.24943310699999999</v>
      </c>
      <c r="P8" s="3">
        <v>0.49943278499999999</v>
      </c>
      <c r="Q8" s="3">
        <v>0.47619047599999997</v>
      </c>
      <c r="R8" s="3">
        <v>0.47726213499999998</v>
      </c>
      <c r="S8" s="3">
        <v>0.205638871</v>
      </c>
      <c r="T8" s="3">
        <v>-0.111145137</v>
      </c>
      <c r="U8" s="1"/>
      <c r="V8" s="3">
        <v>-0.12324573</v>
      </c>
      <c r="W8" s="1"/>
      <c r="X8" s="1"/>
      <c r="Y8" s="1"/>
      <c r="Z8" s="1"/>
    </row>
    <row r="9" spans="1:26" ht="15.75" thickBot="1" x14ac:dyDescent="0.3">
      <c r="A9" s="3">
        <v>55611033</v>
      </c>
      <c r="B9" s="5" t="s">
        <v>29</v>
      </c>
      <c r="C9" s="3">
        <v>21</v>
      </c>
      <c r="D9" s="3">
        <v>6</v>
      </c>
      <c r="E9" s="3">
        <v>12</v>
      </c>
      <c r="F9" s="3">
        <v>3</v>
      </c>
      <c r="G9" s="3">
        <v>24</v>
      </c>
      <c r="H9" s="3">
        <v>12</v>
      </c>
      <c r="I9" s="3">
        <v>9</v>
      </c>
      <c r="J9" s="3">
        <v>0.571428571</v>
      </c>
      <c r="K9" s="3">
        <v>0.428571429</v>
      </c>
      <c r="L9" s="3">
        <v>6</v>
      </c>
      <c r="M9" s="3">
        <v>5</v>
      </c>
      <c r="N9" s="3">
        <v>1</v>
      </c>
      <c r="O9" s="3">
        <v>0.244897959</v>
      </c>
      <c r="P9" s="3">
        <v>0.49487165900000002</v>
      </c>
      <c r="Q9" s="3">
        <v>0.571428571</v>
      </c>
      <c r="R9" s="3">
        <v>0.47726213499999998</v>
      </c>
      <c r="S9" s="3">
        <v>0.442739626</v>
      </c>
      <c r="T9" s="3">
        <v>-0.20870946100000001</v>
      </c>
      <c r="U9" s="3">
        <v>-0.32333130700000001</v>
      </c>
      <c r="V9" s="1"/>
      <c r="W9" s="1"/>
      <c r="X9" s="1"/>
      <c r="Y9" s="1"/>
      <c r="Z9" s="1"/>
    </row>
    <row r="10" spans="1:26" ht="15.75" thickBot="1" x14ac:dyDescent="0.3">
      <c r="A10" s="3">
        <v>55611034</v>
      </c>
      <c r="B10" s="5" t="s">
        <v>30</v>
      </c>
      <c r="C10" s="3">
        <v>21</v>
      </c>
      <c r="D10" s="3">
        <v>6</v>
      </c>
      <c r="E10" s="3">
        <v>12</v>
      </c>
      <c r="F10" s="3">
        <v>3</v>
      </c>
      <c r="G10" s="3">
        <v>24</v>
      </c>
      <c r="H10" s="3">
        <v>19</v>
      </c>
      <c r="I10" s="3">
        <v>2</v>
      </c>
      <c r="J10" s="3">
        <v>0.90476190499999998</v>
      </c>
      <c r="K10" s="3">
        <v>9.5238094999999995E-2</v>
      </c>
      <c r="L10" s="3">
        <v>6</v>
      </c>
      <c r="M10" s="3">
        <v>11</v>
      </c>
      <c r="N10" s="3">
        <v>2</v>
      </c>
      <c r="O10" s="3">
        <v>8.6167800000000003E-2</v>
      </c>
      <c r="P10" s="3">
        <v>0.293543524</v>
      </c>
      <c r="Q10" s="3">
        <v>0.90476190499999998</v>
      </c>
      <c r="R10" s="3">
        <v>0.47726213499999998</v>
      </c>
      <c r="S10" s="3">
        <v>0.25657313500000001</v>
      </c>
      <c r="T10" s="1"/>
      <c r="U10" s="3">
        <v>1.0717020000000001E-2</v>
      </c>
      <c r="V10" s="3">
        <v>-0.36437868000000001</v>
      </c>
      <c r="W10" s="1"/>
      <c r="X10" s="1"/>
      <c r="Y10" s="1"/>
      <c r="Z10" s="1"/>
    </row>
    <row r="11" spans="1:26" ht="15.75" thickBot="1" x14ac:dyDescent="0.3">
      <c r="A11" s="3">
        <v>55611035</v>
      </c>
      <c r="B11" s="5" t="s">
        <v>31</v>
      </c>
      <c r="C11" s="3">
        <v>21</v>
      </c>
      <c r="D11" s="3">
        <v>6</v>
      </c>
      <c r="E11" s="3">
        <v>12</v>
      </c>
      <c r="F11" s="3">
        <v>3</v>
      </c>
      <c r="G11" s="3">
        <v>24</v>
      </c>
      <c r="H11" s="3">
        <v>13</v>
      </c>
      <c r="I11" s="3">
        <v>8</v>
      </c>
      <c r="J11" s="3">
        <v>0.61904761900000005</v>
      </c>
      <c r="K11" s="3">
        <v>0.38095238100000001</v>
      </c>
      <c r="L11" s="3">
        <v>6</v>
      </c>
      <c r="M11" s="3">
        <v>6</v>
      </c>
      <c r="N11" s="3">
        <v>1</v>
      </c>
      <c r="O11" s="3">
        <v>0.23582766399999999</v>
      </c>
      <c r="P11" s="3">
        <v>0.48562090600000002</v>
      </c>
      <c r="Q11" s="3">
        <v>0.61904761900000005</v>
      </c>
      <c r="R11" s="3">
        <v>0.47726213499999998</v>
      </c>
      <c r="S11" s="3">
        <v>0.52166938200000001</v>
      </c>
      <c r="T11" s="3">
        <v>-0.20870946100000001</v>
      </c>
      <c r="U11" s="3">
        <v>-0.14772392600000001</v>
      </c>
      <c r="V11" s="3">
        <v>-0.39133024</v>
      </c>
      <c r="W11" s="1"/>
      <c r="X11" s="1"/>
      <c r="Y11" s="1"/>
      <c r="Z11" s="1"/>
    </row>
    <row r="12" spans="1:26" ht="15.75" thickBot="1" x14ac:dyDescent="0.3">
      <c r="A12" s="3">
        <v>55611036</v>
      </c>
      <c r="B12" s="5" t="s">
        <v>32</v>
      </c>
      <c r="C12" s="3">
        <v>21</v>
      </c>
      <c r="D12" s="3">
        <v>6</v>
      </c>
      <c r="E12" s="3">
        <v>12</v>
      </c>
      <c r="F12" s="3">
        <v>3</v>
      </c>
      <c r="G12" s="3">
        <v>24</v>
      </c>
      <c r="H12" s="3">
        <v>7</v>
      </c>
      <c r="I12" s="3">
        <v>14</v>
      </c>
      <c r="J12" s="3">
        <v>0.33333333300000001</v>
      </c>
      <c r="K12" s="3">
        <v>0.66666666699999999</v>
      </c>
      <c r="L12" s="3">
        <v>3</v>
      </c>
      <c r="M12" s="3">
        <v>3</v>
      </c>
      <c r="N12" s="3">
        <v>1</v>
      </c>
      <c r="O12" s="3">
        <v>0.222222222</v>
      </c>
      <c r="P12" s="3">
        <v>0.47140452100000002</v>
      </c>
      <c r="Q12" s="3">
        <v>0.33333333300000001</v>
      </c>
      <c r="R12" s="3">
        <v>0.47726213499999998</v>
      </c>
      <c r="S12" s="3">
        <v>0.23723135000000001</v>
      </c>
      <c r="T12" s="3">
        <v>-4.5697527000000002E-2</v>
      </c>
      <c r="U12" s="3">
        <v>-0.25436465600000002</v>
      </c>
      <c r="V12" s="1"/>
      <c r="W12" s="1"/>
      <c r="X12" s="1"/>
      <c r="Y12" s="1"/>
      <c r="Z12" s="1"/>
    </row>
    <row r="13" spans="1:26" ht="15.75" thickBot="1" x14ac:dyDescent="0.3">
      <c r="A13" s="3">
        <v>55611037</v>
      </c>
      <c r="B13" s="5" t="s">
        <v>33</v>
      </c>
      <c r="C13" s="3">
        <v>21</v>
      </c>
      <c r="D13" s="3">
        <v>6</v>
      </c>
      <c r="E13" s="3">
        <v>12</v>
      </c>
      <c r="F13" s="3">
        <v>3</v>
      </c>
      <c r="G13" s="3">
        <v>24</v>
      </c>
      <c r="H13" s="3">
        <v>16</v>
      </c>
      <c r="I13" s="3">
        <v>5</v>
      </c>
      <c r="J13" s="3">
        <v>0.76190476200000001</v>
      </c>
      <c r="K13" s="3">
        <v>0.23809523799999999</v>
      </c>
      <c r="L13" s="3">
        <v>4</v>
      </c>
      <c r="M13" s="3">
        <v>10</v>
      </c>
      <c r="N13" s="3">
        <v>2</v>
      </c>
      <c r="O13" s="3">
        <v>0.18140589600000001</v>
      </c>
      <c r="P13" s="3">
        <v>0.42591771</v>
      </c>
      <c r="Q13" s="3">
        <v>0.76190476200000001</v>
      </c>
      <c r="R13" s="3">
        <v>0.47726213499999998</v>
      </c>
      <c r="S13" s="3">
        <v>4.822659E-2</v>
      </c>
      <c r="T13" s="3">
        <v>0.46083185999999998</v>
      </c>
      <c r="U13" s="3">
        <v>-0.20214852999999999</v>
      </c>
      <c r="V13" s="3">
        <v>-0.20214852999999999</v>
      </c>
      <c r="W13" s="1"/>
      <c r="X13" s="1"/>
      <c r="Y13" s="1"/>
      <c r="Z13" s="1"/>
    </row>
    <row r="14" spans="1:26" ht="15.75" thickBot="1" x14ac:dyDescent="0.3">
      <c r="A14" s="3">
        <v>55611038</v>
      </c>
      <c r="B14" s="5" t="s">
        <v>34</v>
      </c>
      <c r="C14" s="3">
        <v>21</v>
      </c>
      <c r="D14" s="3">
        <v>6</v>
      </c>
      <c r="E14" s="3">
        <v>12</v>
      </c>
      <c r="F14" s="3">
        <v>3</v>
      </c>
      <c r="G14" s="3">
        <v>24</v>
      </c>
      <c r="H14" s="3">
        <v>19</v>
      </c>
      <c r="I14" s="3">
        <v>2</v>
      </c>
      <c r="J14" s="3">
        <v>0.90476190499999998</v>
      </c>
      <c r="K14" s="3">
        <v>9.5238094999999995E-2</v>
      </c>
      <c r="L14" s="3">
        <v>6</v>
      </c>
      <c r="M14" s="3">
        <v>10</v>
      </c>
      <c r="N14" s="3">
        <v>3</v>
      </c>
      <c r="O14" s="3">
        <v>8.6167800000000003E-2</v>
      </c>
      <c r="P14" s="3">
        <v>0.293543524</v>
      </c>
      <c r="Q14" s="3">
        <v>0.90476190499999998</v>
      </c>
      <c r="R14" s="3">
        <v>0.47726213499999998</v>
      </c>
      <c r="S14" s="3">
        <v>9.3299322000000004E-2</v>
      </c>
      <c r="T14" s="1"/>
      <c r="U14" s="3">
        <v>-9.3299322000000004E-2</v>
      </c>
      <c r="V14" s="1"/>
      <c r="W14" s="1"/>
      <c r="X14" s="1"/>
      <c r="Y14" s="1"/>
      <c r="Z14" s="1"/>
    </row>
    <row r="15" spans="1:26" ht="15.75" thickBot="1" x14ac:dyDescent="0.3">
      <c r="A15" s="3">
        <v>55611039</v>
      </c>
      <c r="B15" s="5" t="s">
        <v>35</v>
      </c>
      <c r="C15" s="3">
        <v>21</v>
      </c>
      <c r="D15" s="3">
        <v>6</v>
      </c>
      <c r="E15" s="3">
        <v>12</v>
      </c>
      <c r="F15" s="3">
        <v>3</v>
      </c>
      <c r="G15" s="3">
        <v>24</v>
      </c>
      <c r="H15" s="3">
        <v>4</v>
      </c>
      <c r="I15" s="3">
        <v>17</v>
      </c>
      <c r="J15" s="3">
        <v>0.19047618999999999</v>
      </c>
      <c r="K15" s="3">
        <v>0.80952380999999995</v>
      </c>
      <c r="L15" s="3">
        <v>1</v>
      </c>
      <c r="M15" s="3">
        <v>2</v>
      </c>
      <c r="N15" s="3">
        <v>1</v>
      </c>
      <c r="O15" s="3">
        <v>0.15419501099999999</v>
      </c>
      <c r="P15" s="3">
        <v>0.39267672599999998</v>
      </c>
      <c r="Q15" s="3">
        <v>0.19047618999999999</v>
      </c>
      <c r="R15" s="3">
        <v>0.47726213499999998</v>
      </c>
      <c r="S15" s="3">
        <v>-5.8121200999999997E-2</v>
      </c>
      <c r="T15" s="3">
        <v>-0.20214852999999999</v>
      </c>
      <c r="U15" s="3">
        <v>0.59283625399999995</v>
      </c>
      <c r="V15" s="3">
        <v>-0.30160367700000001</v>
      </c>
      <c r="W15" s="1"/>
      <c r="X15" s="1"/>
      <c r="Y15" s="1"/>
      <c r="Z15" s="1"/>
    </row>
    <row r="16" spans="1:26" ht="15.75" thickBot="1" x14ac:dyDescent="0.3">
      <c r="A16" s="3">
        <v>55611040</v>
      </c>
      <c r="B16" s="5" t="s">
        <v>36</v>
      </c>
      <c r="C16" s="3">
        <v>21</v>
      </c>
      <c r="D16" s="3">
        <v>6</v>
      </c>
      <c r="E16" s="3">
        <v>12</v>
      </c>
      <c r="F16" s="3">
        <v>3</v>
      </c>
      <c r="G16" s="3">
        <v>24</v>
      </c>
      <c r="H16" s="3">
        <v>15</v>
      </c>
      <c r="I16" s="3">
        <v>6</v>
      </c>
      <c r="J16" s="3">
        <v>0.71428571399999996</v>
      </c>
      <c r="K16" s="3">
        <v>0.28571428599999998</v>
      </c>
      <c r="L16" s="3">
        <v>6</v>
      </c>
      <c r="M16" s="3">
        <v>7</v>
      </c>
      <c r="N16" s="3">
        <v>2</v>
      </c>
      <c r="O16" s="3">
        <v>0.20408163300000001</v>
      </c>
      <c r="P16" s="3">
        <v>0.45175395099999999</v>
      </c>
      <c r="Q16" s="3">
        <v>0.71428571399999996</v>
      </c>
      <c r="R16" s="3">
        <v>0.47726213499999998</v>
      </c>
      <c r="S16" s="3">
        <v>0.287966946</v>
      </c>
      <c r="T16" s="3">
        <v>-2.6088683000000001E-2</v>
      </c>
      <c r="U16" s="3">
        <v>-0.28935954000000003</v>
      </c>
      <c r="V16" s="3">
        <v>-0.20214852999999999</v>
      </c>
      <c r="W16" s="1"/>
      <c r="X16" s="1"/>
      <c r="Y16" s="1"/>
      <c r="Z16" s="1"/>
    </row>
    <row r="17" spans="1:26" ht="15.75" thickBot="1" x14ac:dyDescent="0.3">
      <c r="A17" s="3">
        <v>55611041</v>
      </c>
      <c r="B17" s="5" t="s">
        <v>37</v>
      </c>
      <c r="C17" s="3">
        <v>21</v>
      </c>
      <c r="D17" s="3">
        <v>6</v>
      </c>
      <c r="E17" s="3">
        <v>12</v>
      </c>
      <c r="F17" s="3">
        <v>3</v>
      </c>
      <c r="G17" s="3">
        <v>24</v>
      </c>
      <c r="H17" s="3">
        <v>18</v>
      </c>
      <c r="I17" s="3">
        <v>3</v>
      </c>
      <c r="J17" s="3">
        <v>0.85714285700000004</v>
      </c>
      <c r="K17" s="3">
        <v>0.14285714299999999</v>
      </c>
      <c r="L17" s="3">
        <v>6</v>
      </c>
      <c r="M17" s="3">
        <v>11</v>
      </c>
      <c r="N17" s="3">
        <v>1</v>
      </c>
      <c r="O17" s="3">
        <v>0.12244898</v>
      </c>
      <c r="P17" s="3">
        <v>0.34992710599999999</v>
      </c>
      <c r="Q17" s="3">
        <v>0.85714285700000004</v>
      </c>
      <c r="R17" s="3">
        <v>0.47726213499999998</v>
      </c>
      <c r="S17" s="3">
        <v>0.48264062899999999</v>
      </c>
      <c r="T17" s="3">
        <v>-0.28935954000000003</v>
      </c>
      <c r="U17" s="3">
        <v>-0.36437868000000001</v>
      </c>
      <c r="V17" s="3">
        <v>-0.13932126</v>
      </c>
      <c r="W17" s="1"/>
      <c r="X17" s="1"/>
      <c r="Y17" s="1"/>
      <c r="Z17" s="1"/>
    </row>
    <row r="18" spans="1:26" ht="15.75" thickBot="1" x14ac:dyDescent="0.3">
      <c r="A18" s="3">
        <v>55611042</v>
      </c>
      <c r="B18" s="5" t="s">
        <v>38</v>
      </c>
      <c r="C18" s="3">
        <v>21</v>
      </c>
      <c r="D18" s="3">
        <v>6</v>
      </c>
      <c r="E18" s="3">
        <v>12</v>
      </c>
      <c r="F18" s="3">
        <v>3</v>
      </c>
      <c r="G18" s="3">
        <v>24</v>
      </c>
      <c r="H18" s="3">
        <v>13</v>
      </c>
      <c r="I18" s="3">
        <v>8</v>
      </c>
      <c r="J18" s="3">
        <v>0.61904761900000005</v>
      </c>
      <c r="K18" s="3">
        <v>0.38095238100000001</v>
      </c>
      <c r="L18" s="3">
        <v>5</v>
      </c>
      <c r="M18" s="3">
        <v>7</v>
      </c>
      <c r="N18" s="3">
        <v>1</v>
      </c>
      <c r="O18" s="3">
        <v>0.23582766399999999</v>
      </c>
      <c r="P18" s="3">
        <v>0.48562090600000002</v>
      </c>
      <c r="Q18" s="3">
        <v>0.61904761900000005</v>
      </c>
      <c r="R18" s="3">
        <v>0.47726213499999998</v>
      </c>
      <c r="S18" s="3">
        <v>0.32428096699999998</v>
      </c>
      <c r="T18" s="3">
        <v>-0.22086056500000001</v>
      </c>
      <c r="U18" s="3">
        <v>0.1788237</v>
      </c>
      <c r="V18" s="3">
        <v>-0.419846948</v>
      </c>
      <c r="W18" s="1"/>
      <c r="X18" s="1"/>
      <c r="Y18" s="1"/>
      <c r="Z18" s="1"/>
    </row>
    <row r="19" spans="1:26" ht="15.75" thickBot="1" x14ac:dyDescent="0.3">
      <c r="A19" s="3">
        <v>55611043</v>
      </c>
      <c r="B19" s="5" t="s">
        <v>39</v>
      </c>
      <c r="C19" s="3">
        <v>21</v>
      </c>
      <c r="D19" s="3">
        <v>6</v>
      </c>
      <c r="E19" s="3">
        <v>12</v>
      </c>
      <c r="F19" s="3">
        <v>3</v>
      </c>
      <c r="G19" s="3">
        <v>24</v>
      </c>
      <c r="H19" s="3">
        <v>12</v>
      </c>
      <c r="I19" s="3">
        <v>9</v>
      </c>
      <c r="J19" s="3">
        <v>0.571428571</v>
      </c>
      <c r="K19" s="3">
        <v>0.428571429</v>
      </c>
      <c r="L19" s="3">
        <v>5</v>
      </c>
      <c r="M19" s="3">
        <v>6</v>
      </c>
      <c r="N19" s="3">
        <v>1</v>
      </c>
      <c r="O19" s="3">
        <v>0.244897959</v>
      </c>
      <c r="P19" s="3">
        <v>0.49487165900000002</v>
      </c>
      <c r="Q19" s="3">
        <v>0.571428571</v>
      </c>
      <c r="R19" s="3">
        <v>0.47726213499999998</v>
      </c>
      <c r="S19" s="3">
        <v>0.24904103999999999</v>
      </c>
      <c r="T19" s="3">
        <v>-0.25436465600000002</v>
      </c>
      <c r="U19" s="3">
        <v>-8.5736160000000006E-2</v>
      </c>
      <c r="V19" s="3">
        <v>1.0717020000000001E-2</v>
      </c>
      <c r="W19" s="1"/>
      <c r="X19" s="1"/>
      <c r="Y19" s="1"/>
      <c r="Z19" s="1"/>
    </row>
    <row r="20" spans="1:26" ht="15.75" thickBot="1" x14ac:dyDescent="0.3">
      <c r="A20" s="3">
        <v>55611044</v>
      </c>
      <c r="B20" s="5" t="s">
        <v>40</v>
      </c>
      <c r="C20" s="3">
        <v>21</v>
      </c>
      <c r="D20" s="3">
        <v>6</v>
      </c>
      <c r="E20" s="3">
        <v>12</v>
      </c>
      <c r="F20" s="3">
        <v>3</v>
      </c>
      <c r="G20" s="3">
        <v>24</v>
      </c>
      <c r="H20" s="3">
        <v>11</v>
      </c>
      <c r="I20" s="3">
        <v>10</v>
      </c>
      <c r="J20" s="3">
        <v>0.52380952400000003</v>
      </c>
      <c r="K20" s="3">
        <v>0.47619047599999997</v>
      </c>
      <c r="L20" s="3">
        <v>3</v>
      </c>
      <c r="M20" s="3">
        <v>8</v>
      </c>
      <c r="N20" s="3">
        <v>0</v>
      </c>
      <c r="O20" s="3">
        <v>0.24943310699999999</v>
      </c>
      <c r="P20" s="3">
        <v>0.49943278499999999</v>
      </c>
      <c r="Q20" s="3">
        <v>0.52380952400000003</v>
      </c>
      <c r="R20" s="3">
        <v>0.47726213499999998</v>
      </c>
      <c r="S20" s="3">
        <v>0.242196892</v>
      </c>
      <c r="T20" s="3">
        <v>0.25184996999999998</v>
      </c>
      <c r="U20" s="3">
        <v>-0.53585099999999997</v>
      </c>
      <c r="V20" s="1"/>
      <c r="W20" s="1"/>
      <c r="X20" s="1"/>
      <c r="Y20" s="1"/>
      <c r="Z20" s="1"/>
    </row>
    <row r="21" spans="1:26" ht="15.75" thickBot="1" x14ac:dyDescent="0.3">
      <c r="A21" s="3">
        <v>55611045</v>
      </c>
      <c r="B21" s="5" t="s">
        <v>41</v>
      </c>
      <c r="C21" s="3">
        <v>21</v>
      </c>
      <c r="D21" s="3">
        <v>6</v>
      </c>
      <c r="E21" s="3">
        <v>12</v>
      </c>
      <c r="F21" s="3">
        <v>3</v>
      </c>
      <c r="G21" s="3">
        <v>24</v>
      </c>
      <c r="H21" s="3">
        <v>6</v>
      </c>
      <c r="I21" s="3">
        <v>15</v>
      </c>
      <c r="J21" s="3">
        <v>0.28571428599999998</v>
      </c>
      <c r="K21" s="3">
        <v>0.71428571399999996</v>
      </c>
      <c r="L21" s="3">
        <v>1</v>
      </c>
      <c r="M21" s="3">
        <v>5</v>
      </c>
      <c r="N21" s="3">
        <v>0</v>
      </c>
      <c r="O21" s="3">
        <v>0.20408163300000001</v>
      </c>
      <c r="P21" s="3">
        <v>0.45175395099999999</v>
      </c>
      <c r="Q21" s="3">
        <v>0.28571428599999998</v>
      </c>
      <c r="R21" s="3">
        <v>0.47726213499999998</v>
      </c>
      <c r="S21" s="3">
        <v>-0.111145137</v>
      </c>
      <c r="T21" s="3">
        <v>6.5676672000000005E-2</v>
      </c>
      <c r="U21" s="3">
        <v>-0.101670579</v>
      </c>
      <c r="V21" s="3">
        <v>0.23324830399999999</v>
      </c>
      <c r="W21" s="1"/>
      <c r="X21" s="1"/>
      <c r="Y21" s="1"/>
      <c r="Z21" s="1"/>
    </row>
    <row r="22" spans="1:26" ht="15.75" thickBot="1" x14ac:dyDescent="0.3">
      <c r="A22" s="3">
        <v>55611046</v>
      </c>
      <c r="B22" s="5" t="s">
        <v>42</v>
      </c>
      <c r="C22" s="3">
        <v>21</v>
      </c>
      <c r="D22" s="3">
        <v>6</v>
      </c>
      <c r="E22" s="3">
        <v>12</v>
      </c>
      <c r="F22" s="3">
        <v>3</v>
      </c>
      <c r="G22" s="3">
        <v>24</v>
      </c>
      <c r="H22" s="3">
        <v>15</v>
      </c>
      <c r="I22" s="3">
        <v>6</v>
      </c>
      <c r="J22" s="3">
        <v>0.71428571399999996</v>
      </c>
      <c r="K22" s="3">
        <v>0.28571428599999998</v>
      </c>
      <c r="L22" s="3">
        <v>6</v>
      </c>
      <c r="M22" s="3">
        <v>7</v>
      </c>
      <c r="N22" s="3">
        <v>2</v>
      </c>
      <c r="O22" s="3">
        <v>0.20408163300000001</v>
      </c>
      <c r="P22" s="3">
        <v>0.45175395099999999</v>
      </c>
      <c r="Q22" s="3">
        <v>0.71428571399999996</v>
      </c>
      <c r="R22" s="3">
        <v>0.47726213499999998</v>
      </c>
      <c r="S22" s="3">
        <v>0.287966946</v>
      </c>
      <c r="T22" s="1"/>
      <c r="U22" s="3">
        <v>-0.287966946</v>
      </c>
      <c r="V22" s="1"/>
      <c r="W22" s="1"/>
      <c r="X22" s="1"/>
      <c r="Y22" s="1"/>
      <c r="Z22" s="1"/>
    </row>
    <row r="23" spans="1:26" ht="15.75" thickBot="1" x14ac:dyDescent="0.3">
      <c r="A23" s="3">
        <v>55611047</v>
      </c>
      <c r="B23" s="5" t="s">
        <v>43</v>
      </c>
      <c r="C23" s="3">
        <v>21</v>
      </c>
      <c r="D23" s="3">
        <v>6</v>
      </c>
      <c r="E23" s="3">
        <v>12</v>
      </c>
      <c r="F23" s="3">
        <v>3</v>
      </c>
      <c r="G23" s="3">
        <v>24</v>
      </c>
      <c r="H23" s="3">
        <v>10</v>
      </c>
      <c r="I23" s="3">
        <v>11</v>
      </c>
      <c r="J23" s="3">
        <v>0.47619047599999997</v>
      </c>
      <c r="K23" s="3">
        <v>0.52380952400000003</v>
      </c>
      <c r="L23" s="3">
        <v>4</v>
      </c>
      <c r="M23" s="3">
        <v>4</v>
      </c>
      <c r="N23" s="3">
        <v>2</v>
      </c>
      <c r="O23" s="3">
        <v>0.24943310699999999</v>
      </c>
      <c r="P23" s="3">
        <v>0.49943278499999999</v>
      </c>
      <c r="Q23" s="3">
        <v>0.47619047599999997</v>
      </c>
      <c r="R23" s="3">
        <v>0.47726213499999998</v>
      </c>
      <c r="S23" s="3">
        <v>0.141662333</v>
      </c>
      <c r="T23" s="3">
        <v>1.0717020000000001E-2</v>
      </c>
      <c r="U23" s="3">
        <v>-3.3890192999999999E-2</v>
      </c>
      <c r="V23" s="3">
        <v>-0.163054267</v>
      </c>
      <c r="W23" s="1"/>
      <c r="X23" s="1"/>
      <c r="Y23" s="1"/>
      <c r="Z23" s="1"/>
    </row>
    <row r="24" spans="1:26" ht="15.75" thickBot="1" x14ac:dyDescent="0.3">
      <c r="A24" s="3">
        <v>55611048</v>
      </c>
      <c r="B24" s="5" t="s">
        <v>44</v>
      </c>
      <c r="C24" s="3">
        <v>21</v>
      </c>
      <c r="D24" s="3">
        <v>6</v>
      </c>
      <c r="E24" s="3">
        <v>12</v>
      </c>
      <c r="F24" s="3">
        <v>3</v>
      </c>
      <c r="G24" s="3">
        <v>24</v>
      </c>
      <c r="H24" s="3">
        <v>11</v>
      </c>
      <c r="I24" s="3">
        <v>10</v>
      </c>
      <c r="J24" s="3">
        <v>0.52380952400000003</v>
      </c>
      <c r="K24" s="3">
        <v>0.47619047599999997</v>
      </c>
      <c r="L24" s="3">
        <v>4</v>
      </c>
      <c r="M24" s="3">
        <v>6</v>
      </c>
      <c r="N24" s="3">
        <v>1</v>
      </c>
      <c r="O24" s="3">
        <v>0.24943310699999999</v>
      </c>
      <c r="P24" s="3">
        <v>0.49943278499999999</v>
      </c>
      <c r="Q24" s="3">
        <v>0.52380952400000003</v>
      </c>
      <c r="R24" s="3">
        <v>0.47726213499999998</v>
      </c>
      <c r="S24" s="3">
        <v>0.30617343000000002</v>
      </c>
      <c r="T24" s="3">
        <v>-3.8874717000000003E-2</v>
      </c>
      <c r="U24" s="3">
        <v>2.3248481000000001E-2</v>
      </c>
      <c r="V24" s="3">
        <v>-0.38359992900000001</v>
      </c>
      <c r="W24" s="1"/>
      <c r="X24" s="1"/>
      <c r="Y24" s="1"/>
      <c r="Z24" s="1"/>
    </row>
    <row r="25" spans="1:26" ht="15.75" thickBot="1" x14ac:dyDescent="0.3">
      <c r="A25" s="3">
        <v>55611049</v>
      </c>
      <c r="B25" s="5" t="s">
        <v>45</v>
      </c>
      <c r="C25" s="3">
        <v>21</v>
      </c>
      <c r="D25" s="3">
        <v>6</v>
      </c>
      <c r="E25" s="3">
        <v>12</v>
      </c>
      <c r="F25" s="3">
        <v>3</v>
      </c>
      <c r="G25" s="3">
        <v>24</v>
      </c>
      <c r="H25" s="3">
        <v>8</v>
      </c>
      <c r="I25" s="3">
        <v>13</v>
      </c>
      <c r="J25" s="3">
        <v>0.38095238100000001</v>
      </c>
      <c r="K25" s="3">
        <v>0.61904761900000005</v>
      </c>
      <c r="L25" s="3">
        <v>2</v>
      </c>
      <c r="M25" s="3">
        <v>5</v>
      </c>
      <c r="N25" s="3">
        <v>1</v>
      </c>
      <c r="O25" s="3">
        <v>0.23582766399999999</v>
      </c>
      <c r="P25" s="3">
        <v>0.48562090600000002</v>
      </c>
      <c r="Q25" s="3">
        <v>0.38095238100000001</v>
      </c>
      <c r="R25" s="3">
        <v>0.47726213499999998</v>
      </c>
      <c r="S25" s="3">
        <v>0.16919007</v>
      </c>
      <c r="T25" s="3">
        <v>0.43009689000000001</v>
      </c>
      <c r="U25" s="3">
        <v>-0.30501173599999998</v>
      </c>
      <c r="V25" s="3">
        <v>-0.36542234400000001</v>
      </c>
      <c r="W25" s="1"/>
      <c r="X25" s="1"/>
      <c r="Y25" s="1"/>
      <c r="Z25" s="1"/>
    </row>
    <row r="26" spans="1:26" ht="15.75" thickBot="1" x14ac:dyDescent="0.3">
      <c r="A26" s="1"/>
      <c r="B26" s="5"/>
      <c r="C26" s="1"/>
      <c r="D26" s="1"/>
      <c r="E26" s="1"/>
      <c r="F26" s="1"/>
      <c r="G26" s="1"/>
      <c r="H26" s="1"/>
      <c r="I26" s="1"/>
      <c r="J26" s="1"/>
      <c r="K26" s="1"/>
      <c r="L26" s="1"/>
      <c r="M26" s="1"/>
      <c r="N26" s="1"/>
      <c r="O26" s="1"/>
      <c r="P26" s="1"/>
      <c r="Q26" s="1"/>
      <c r="R26" s="1"/>
      <c r="S26" s="1"/>
      <c r="T26" s="1"/>
      <c r="U26" s="1"/>
      <c r="V26" s="1"/>
      <c r="W26" s="1"/>
      <c r="X26" s="1"/>
      <c r="Y26" s="1"/>
      <c r="Z26" s="1"/>
    </row>
    <row r="27" spans="1:26" ht="15.75" thickBot="1" x14ac:dyDescent="0.3">
      <c r="A27" s="1"/>
      <c r="B27" s="5"/>
      <c r="C27" s="1"/>
      <c r="D27" s="1"/>
      <c r="E27" s="1"/>
      <c r="F27" s="1"/>
      <c r="G27" s="1"/>
      <c r="H27" s="1"/>
      <c r="I27" s="1"/>
      <c r="J27" s="1"/>
      <c r="K27" s="1"/>
      <c r="L27" s="1"/>
      <c r="M27" s="1"/>
      <c r="N27" s="1"/>
      <c r="O27" s="1"/>
      <c r="P27" s="1"/>
      <c r="Q27" s="1"/>
      <c r="R27" s="1"/>
      <c r="S27" s="1"/>
      <c r="T27" s="1"/>
      <c r="U27" s="1"/>
      <c r="V27" s="1"/>
      <c r="W27" s="1"/>
      <c r="X27" s="1"/>
      <c r="Y27" s="1"/>
      <c r="Z27" s="1"/>
    </row>
    <row r="28" spans="1:26" ht="15.75" thickBot="1" x14ac:dyDescent="0.3">
      <c r="A28" s="1"/>
      <c r="B28" s="5"/>
      <c r="C28" s="1"/>
      <c r="D28" s="1"/>
      <c r="E28" s="1"/>
      <c r="F28" s="1"/>
      <c r="G28" s="1"/>
      <c r="H28" s="1"/>
      <c r="I28" s="1"/>
      <c r="J28" s="1"/>
      <c r="K28" s="1"/>
      <c r="L28" s="1"/>
      <c r="M28" s="1"/>
      <c r="N28" s="1"/>
      <c r="O28" s="1"/>
      <c r="P28" s="1"/>
      <c r="Q28" s="1"/>
      <c r="R28" s="1"/>
      <c r="S28" s="1"/>
      <c r="T28" s="1"/>
      <c r="U28" s="1"/>
      <c r="V28" s="1"/>
      <c r="W28" s="1"/>
      <c r="X28" s="1"/>
      <c r="Y28" s="1"/>
      <c r="Z28" s="1"/>
    </row>
    <row r="29" spans="1:26" ht="15.75" thickBot="1" x14ac:dyDescent="0.3">
      <c r="A29" s="1"/>
      <c r="B29" s="5"/>
      <c r="C29" s="1"/>
      <c r="D29" s="1"/>
      <c r="E29" s="1"/>
      <c r="F29" s="1"/>
      <c r="G29" s="1"/>
      <c r="H29" s="1"/>
      <c r="I29" s="1"/>
      <c r="J29" s="1"/>
      <c r="K29" s="1"/>
      <c r="L29" s="1"/>
      <c r="M29" s="1"/>
      <c r="N29" s="1"/>
      <c r="O29" s="1"/>
      <c r="P29" s="1"/>
      <c r="Q29" s="1"/>
      <c r="R29" s="1"/>
      <c r="S29" s="1"/>
      <c r="T29" s="1"/>
      <c r="U29" s="1"/>
      <c r="V29" s="1"/>
      <c r="W29" s="1"/>
      <c r="X29" s="1"/>
      <c r="Y29" s="1"/>
      <c r="Z29" s="1"/>
    </row>
    <row r="30" spans="1:26" ht="15.75" thickBot="1" x14ac:dyDescent="0.3">
      <c r="A30" s="1"/>
      <c r="B30" s="5"/>
      <c r="C30" s="1"/>
      <c r="D30" s="1"/>
      <c r="E30" s="1"/>
      <c r="F30" s="1"/>
      <c r="G30" s="1"/>
      <c r="H30" s="1"/>
      <c r="I30" s="1"/>
      <c r="J30" s="1"/>
      <c r="K30" s="1"/>
      <c r="L30" s="1"/>
      <c r="M30" s="1"/>
      <c r="N30" s="1"/>
      <c r="O30" s="1"/>
      <c r="P30" s="1"/>
      <c r="Q30" s="1"/>
      <c r="R30" s="1"/>
      <c r="S30" s="1"/>
      <c r="T30" s="1"/>
      <c r="U30" s="1"/>
      <c r="V30" s="1"/>
      <c r="W30" s="1"/>
      <c r="X30" s="1"/>
      <c r="Y30" s="1"/>
      <c r="Z30" s="1"/>
    </row>
    <row r="31" spans="1:26" ht="15.75" thickBot="1" x14ac:dyDescent="0.3">
      <c r="A31" s="1"/>
      <c r="B31" s="5"/>
      <c r="C31" s="1"/>
      <c r="D31" s="1"/>
      <c r="E31" s="1"/>
      <c r="F31" s="1"/>
      <c r="G31" s="1"/>
      <c r="H31" s="1"/>
      <c r="I31" s="1"/>
      <c r="J31" s="1"/>
      <c r="K31" s="1"/>
      <c r="L31" s="1"/>
      <c r="M31" s="1"/>
      <c r="N31" s="1"/>
      <c r="O31" s="1"/>
      <c r="P31" s="1"/>
      <c r="Q31" s="1"/>
      <c r="R31" s="1"/>
      <c r="S31" s="1"/>
      <c r="T31" s="1"/>
      <c r="U31" s="1"/>
      <c r="V31" s="1"/>
      <c r="W31" s="1"/>
      <c r="X31" s="1"/>
      <c r="Y31" s="1"/>
      <c r="Z31" s="1"/>
    </row>
    <row r="32" spans="1:26" ht="15.75" thickBot="1" x14ac:dyDescent="0.3">
      <c r="A32" s="1"/>
      <c r="B32" s="5"/>
      <c r="C32" s="1"/>
      <c r="D32" s="1"/>
      <c r="E32" s="1"/>
      <c r="F32" s="1"/>
      <c r="G32" s="1"/>
      <c r="H32" s="1"/>
      <c r="I32" s="1"/>
      <c r="J32" s="1"/>
      <c r="K32" s="1"/>
      <c r="L32" s="1"/>
      <c r="M32" s="1"/>
      <c r="N32" s="1"/>
      <c r="O32" s="1"/>
      <c r="P32" s="1"/>
      <c r="Q32" s="1"/>
      <c r="R32" s="1"/>
      <c r="S32" s="1"/>
      <c r="T32" s="1"/>
      <c r="U32" s="1"/>
      <c r="V32" s="1"/>
      <c r="W32" s="1"/>
      <c r="X32" s="1"/>
      <c r="Y32" s="1"/>
      <c r="Z32" s="1"/>
    </row>
    <row r="33" spans="1:26" ht="15.75" thickBot="1" x14ac:dyDescent="0.3">
      <c r="A33" s="1"/>
      <c r="B33" s="5"/>
      <c r="C33" s="1"/>
      <c r="D33" s="1"/>
      <c r="E33" s="1"/>
      <c r="F33" s="1"/>
      <c r="G33" s="1"/>
      <c r="H33" s="1"/>
      <c r="I33" s="1"/>
      <c r="J33" s="1"/>
      <c r="K33" s="1"/>
      <c r="L33" s="1"/>
      <c r="M33" s="1"/>
      <c r="N33" s="1"/>
      <c r="O33" s="1"/>
      <c r="P33" s="1"/>
      <c r="Q33" s="1"/>
      <c r="R33" s="1"/>
      <c r="S33" s="1"/>
      <c r="T33" s="1"/>
      <c r="U33" s="1"/>
      <c r="V33" s="1"/>
      <c r="W33" s="1"/>
      <c r="X33" s="1"/>
      <c r="Y33" s="1"/>
      <c r="Z33" s="1"/>
    </row>
    <row r="34" spans="1:26" ht="15.75" thickBot="1" x14ac:dyDescent="0.3">
      <c r="A34" s="1"/>
      <c r="B34" s="5"/>
      <c r="C34" s="1"/>
      <c r="D34" s="1"/>
      <c r="E34" s="1"/>
      <c r="F34" s="1"/>
      <c r="G34" s="1"/>
      <c r="H34" s="1"/>
      <c r="I34" s="1"/>
      <c r="J34" s="1"/>
      <c r="K34" s="1"/>
      <c r="L34" s="1"/>
      <c r="M34" s="1"/>
      <c r="N34" s="1"/>
      <c r="O34" s="1"/>
      <c r="P34" s="1"/>
      <c r="Q34" s="1"/>
      <c r="R34" s="1"/>
      <c r="S34" s="1"/>
      <c r="T34" s="1"/>
      <c r="U34" s="1"/>
      <c r="V34" s="1"/>
      <c r="W34" s="1"/>
      <c r="X34" s="1"/>
      <c r="Y34" s="1"/>
      <c r="Z34" s="1"/>
    </row>
    <row r="35" spans="1:26" ht="15.75" thickBot="1" x14ac:dyDescent="0.3">
      <c r="A35" s="1"/>
      <c r="B35" s="5"/>
      <c r="C35" s="1"/>
      <c r="D35" s="1"/>
      <c r="E35" s="1"/>
      <c r="F35" s="1"/>
      <c r="G35" s="1"/>
      <c r="H35" s="1"/>
      <c r="I35" s="1"/>
      <c r="J35" s="1"/>
      <c r="K35" s="1"/>
      <c r="L35" s="1"/>
      <c r="M35" s="1"/>
      <c r="N35" s="1"/>
      <c r="O35" s="1"/>
      <c r="P35" s="1"/>
      <c r="Q35" s="1"/>
      <c r="R35" s="1"/>
      <c r="S35" s="1"/>
      <c r="T35" s="1"/>
      <c r="U35" s="1"/>
      <c r="V35" s="1"/>
      <c r="W35" s="1"/>
      <c r="X35" s="1"/>
      <c r="Y35" s="1"/>
      <c r="Z35" s="1"/>
    </row>
    <row r="36" spans="1:26" ht="15.75" thickBot="1" x14ac:dyDescent="0.3">
      <c r="A36" s="1"/>
      <c r="B36" s="5"/>
      <c r="C36" s="1"/>
      <c r="D36" s="1"/>
      <c r="E36" s="1"/>
      <c r="F36" s="1"/>
      <c r="G36" s="1"/>
      <c r="H36" s="1"/>
      <c r="I36" s="1"/>
      <c r="J36" s="1"/>
      <c r="K36" s="1"/>
      <c r="L36" s="1"/>
      <c r="M36" s="1"/>
      <c r="N36" s="1"/>
      <c r="O36" s="1"/>
      <c r="P36" s="1"/>
      <c r="Q36" s="1"/>
      <c r="R36" s="1"/>
      <c r="S36" s="1"/>
      <c r="T36" s="1"/>
      <c r="U36" s="1"/>
      <c r="V36" s="1"/>
      <c r="W36" s="1"/>
      <c r="X36" s="1"/>
      <c r="Y36" s="1"/>
      <c r="Z36" s="1"/>
    </row>
    <row r="37" spans="1:26" ht="15.75" thickBot="1" x14ac:dyDescent="0.3">
      <c r="A37" s="1"/>
      <c r="B37" s="5"/>
      <c r="C37" s="1"/>
      <c r="D37" s="1"/>
      <c r="E37" s="1"/>
      <c r="F37" s="1"/>
      <c r="G37" s="1"/>
      <c r="H37" s="1"/>
      <c r="I37" s="1"/>
      <c r="J37" s="1"/>
      <c r="K37" s="1"/>
      <c r="L37" s="1"/>
      <c r="M37" s="1"/>
      <c r="N37" s="1"/>
      <c r="O37" s="1"/>
      <c r="P37" s="1"/>
      <c r="Q37" s="1"/>
      <c r="R37" s="1"/>
      <c r="S37" s="1"/>
      <c r="T37" s="1"/>
      <c r="U37" s="1"/>
      <c r="V37" s="1"/>
      <c r="W37" s="1"/>
      <c r="X37" s="1"/>
      <c r="Y37" s="1"/>
      <c r="Z37" s="1"/>
    </row>
    <row r="38" spans="1:26" ht="15.75" thickBot="1" x14ac:dyDescent="0.3">
      <c r="A38" s="1"/>
      <c r="B38" s="5"/>
      <c r="C38" s="1"/>
      <c r="D38" s="1"/>
      <c r="E38" s="1"/>
      <c r="F38" s="1"/>
      <c r="G38" s="1"/>
      <c r="H38" s="1"/>
      <c r="I38" s="1"/>
      <c r="J38" s="1"/>
      <c r="K38" s="1"/>
      <c r="L38" s="1"/>
      <c r="M38" s="1"/>
      <c r="N38" s="1"/>
      <c r="O38" s="1"/>
      <c r="P38" s="1"/>
      <c r="Q38" s="1"/>
      <c r="R38" s="1"/>
      <c r="S38" s="1"/>
      <c r="T38" s="1"/>
      <c r="U38" s="1"/>
      <c r="V38" s="1"/>
      <c r="W38" s="1"/>
      <c r="X38" s="1"/>
      <c r="Y38" s="1"/>
      <c r="Z38" s="1"/>
    </row>
    <row r="39" spans="1:26" ht="15.75" thickBot="1" x14ac:dyDescent="0.3">
      <c r="A39" s="1"/>
      <c r="B39" s="5"/>
      <c r="C39" s="1"/>
      <c r="D39" s="1"/>
      <c r="E39" s="1"/>
      <c r="F39" s="1"/>
      <c r="G39" s="1"/>
      <c r="H39" s="1"/>
      <c r="I39" s="1"/>
      <c r="J39" s="1"/>
      <c r="K39" s="1"/>
      <c r="L39" s="1"/>
      <c r="M39" s="1"/>
      <c r="N39" s="1"/>
      <c r="O39" s="1"/>
      <c r="P39" s="1"/>
      <c r="Q39" s="1"/>
      <c r="R39" s="1"/>
      <c r="S39" s="1"/>
      <c r="T39" s="1"/>
      <c r="U39" s="1"/>
      <c r="V39" s="1"/>
      <c r="W39" s="1"/>
      <c r="X39" s="1"/>
      <c r="Y39" s="1"/>
      <c r="Z39" s="1"/>
    </row>
    <row r="40" spans="1:26" ht="15.75" thickBot="1" x14ac:dyDescent="0.3">
      <c r="A40" s="1"/>
      <c r="B40" s="5"/>
      <c r="C40" s="1"/>
      <c r="D40" s="1"/>
      <c r="E40" s="1"/>
      <c r="F40" s="1"/>
      <c r="G40" s="1"/>
      <c r="H40" s="1"/>
      <c r="I40" s="1"/>
      <c r="J40" s="1"/>
      <c r="K40" s="1"/>
      <c r="L40" s="1"/>
      <c r="M40" s="1"/>
      <c r="N40" s="1"/>
      <c r="O40" s="1"/>
      <c r="P40" s="1"/>
      <c r="Q40" s="1"/>
      <c r="R40" s="1"/>
      <c r="S40" s="1"/>
      <c r="T40" s="1"/>
      <c r="U40" s="1"/>
      <c r="V40" s="1"/>
      <c r="W40" s="1"/>
      <c r="X40" s="1"/>
      <c r="Y40" s="1"/>
      <c r="Z40" s="1"/>
    </row>
    <row r="41" spans="1:26" ht="15.75" thickBot="1" x14ac:dyDescent="0.3">
      <c r="A41" s="1"/>
      <c r="B41" s="5"/>
      <c r="C41" s="1"/>
      <c r="D41" s="1"/>
      <c r="E41" s="1"/>
      <c r="F41" s="1"/>
      <c r="G41" s="1"/>
      <c r="H41" s="1"/>
      <c r="I41" s="1"/>
      <c r="J41" s="1"/>
      <c r="K41" s="1"/>
      <c r="L41" s="1"/>
      <c r="M41" s="1"/>
      <c r="N41" s="1"/>
      <c r="O41" s="1"/>
      <c r="P41" s="1"/>
      <c r="Q41" s="1"/>
      <c r="R41" s="1"/>
      <c r="S41" s="1"/>
      <c r="T41" s="1"/>
      <c r="U41" s="1"/>
      <c r="V41" s="1"/>
      <c r="W41" s="1"/>
      <c r="X41" s="1"/>
      <c r="Y41" s="1"/>
      <c r="Z41" s="1"/>
    </row>
    <row r="42" spans="1:26" ht="15.75" thickBot="1" x14ac:dyDescent="0.3">
      <c r="A42" s="1"/>
      <c r="B42" s="5"/>
      <c r="C42" s="1"/>
      <c r="D42" s="1"/>
      <c r="E42" s="1"/>
      <c r="F42" s="1"/>
      <c r="G42" s="1"/>
      <c r="H42" s="1"/>
      <c r="I42" s="1"/>
      <c r="J42" s="1"/>
      <c r="K42" s="1"/>
      <c r="L42" s="1"/>
      <c r="M42" s="1"/>
      <c r="N42" s="1"/>
      <c r="O42" s="1"/>
      <c r="P42" s="1"/>
      <c r="Q42" s="1"/>
      <c r="R42" s="1"/>
      <c r="S42" s="1"/>
      <c r="T42" s="1"/>
      <c r="U42" s="1"/>
      <c r="V42" s="1"/>
      <c r="W42" s="1"/>
      <c r="X42" s="1"/>
      <c r="Y42" s="1"/>
      <c r="Z42" s="1"/>
    </row>
    <row r="43" spans="1:26" ht="15.75" thickBot="1" x14ac:dyDescent="0.3">
      <c r="A43" s="1"/>
      <c r="B43" s="5"/>
      <c r="C43" s="1"/>
      <c r="D43" s="1"/>
      <c r="E43" s="1"/>
      <c r="F43" s="1"/>
      <c r="G43" s="1"/>
      <c r="H43" s="1"/>
      <c r="I43" s="1"/>
      <c r="J43" s="1"/>
      <c r="K43" s="1"/>
      <c r="L43" s="1"/>
      <c r="M43" s="1"/>
      <c r="N43" s="1"/>
      <c r="O43" s="1"/>
      <c r="P43" s="1"/>
      <c r="Q43" s="1"/>
      <c r="R43" s="1"/>
      <c r="S43" s="1"/>
      <c r="T43" s="1"/>
      <c r="U43" s="1"/>
      <c r="V43" s="1"/>
      <c r="W43" s="1"/>
      <c r="X43" s="1"/>
      <c r="Y43" s="1"/>
      <c r="Z43" s="1"/>
    </row>
    <row r="44" spans="1:26" ht="15.75" thickBot="1" x14ac:dyDescent="0.3">
      <c r="A44" s="1"/>
      <c r="B44" s="5"/>
      <c r="C44" s="1"/>
      <c r="D44" s="1"/>
      <c r="E44" s="1"/>
      <c r="F44" s="1"/>
      <c r="G44" s="1"/>
      <c r="H44" s="1"/>
      <c r="I44" s="1"/>
      <c r="J44" s="1"/>
      <c r="K44" s="1"/>
      <c r="L44" s="1"/>
      <c r="M44" s="1"/>
      <c r="N44" s="1"/>
      <c r="O44" s="1"/>
      <c r="P44" s="1"/>
      <c r="Q44" s="1"/>
      <c r="R44" s="1"/>
      <c r="S44" s="1"/>
      <c r="T44" s="1"/>
      <c r="U44" s="1"/>
      <c r="V44" s="1"/>
      <c r="W44" s="1"/>
      <c r="X44" s="1"/>
      <c r="Y44" s="1"/>
      <c r="Z44" s="1"/>
    </row>
    <row r="45" spans="1:26" ht="15.75" thickBot="1" x14ac:dyDescent="0.3">
      <c r="A45" s="1"/>
      <c r="B45" s="5"/>
      <c r="C45" s="1"/>
      <c r="D45" s="1"/>
      <c r="E45" s="1"/>
      <c r="F45" s="1"/>
      <c r="G45" s="1"/>
      <c r="H45" s="1"/>
      <c r="I45" s="1"/>
      <c r="J45" s="1"/>
      <c r="K45" s="1"/>
      <c r="L45" s="1"/>
      <c r="M45" s="1"/>
      <c r="N45" s="1"/>
      <c r="O45" s="1"/>
      <c r="P45" s="1"/>
      <c r="Q45" s="1"/>
      <c r="R45" s="1"/>
      <c r="S45" s="1"/>
      <c r="T45" s="1"/>
      <c r="U45" s="1"/>
      <c r="V45" s="1"/>
      <c r="W45" s="1"/>
      <c r="X45" s="1"/>
      <c r="Y45" s="1"/>
      <c r="Z45" s="1"/>
    </row>
    <row r="46" spans="1:26" ht="15.75" thickBot="1" x14ac:dyDescent="0.3">
      <c r="A46" s="1"/>
      <c r="B46" s="5"/>
      <c r="C46" s="1"/>
      <c r="D46" s="1"/>
      <c r="E46" s="1"/>
      <c r="F46" s="1"/>
      <c r="G46" s="1"/>
      <c r="H46" s="1"/>
      <c r="I46" s="1"/>
      <c r="J46" s="1"/>
      <c r="K46" s="1"/>
      <c r="L46" s="1"/>
      <c r="M46" s="1"/>
      <c r="N46" s="1"/>
      <c r="O46" s="1"/>
      <c r="P46" s="1"/>
      <c r="Q46" s="1"/>
      <c r="R46" s="1"/>
      <c r="S46" s="1"/>
      <c r="T46" s="1"/>
      <c r="U46" s="1"/>
      <c r="V46" s="1"/>
      <c r="W46" s="1"/>
      <c r="X46" s="1"/>
      <c r="Y46" s="1"/>
      <c r="Z46" s="1"/>
    </row>
    <row r="47" spans="1:26" ht="15.75" thickBot="1" x14ac:dyDescent="0.3">
      <c r="A47" s="1"/>
      <c r="B47" s="5"/>
      <c r="C47" s="1"/>
      <c r="D47" s="1"/>
      <c r="E47" s="1"/>
      <c r="F47" s="1"/>
      <c r="G47" s="1"/>
      <c r="H47" s="1"/>
      <c r="I47" s="1"/>
      <c r="J47" s="1"/>
      <c r="K47" s="1"/>
      <c r="L47" s="1"/>
      <c r="M47" s="1"/>
      <c r="N47" s="1"/>
      <c r="O47" s="1"/>
      <c r="P47" s="1"/>
      <c r="Q47" s="1"/>
      <c r="R47" s="1"/>
      <c r="S47" s="1"/>
      <c r="T47" s="1"/>
      <c r="U47" s="1"/>
      <c r="V47" s="1"/>
      <c r="W47" s="1"/>
      <c r="X47" s="1"/>
      <c r="Y47" s="1"/>
      <c r="Z47" s="1"/>
    </row>
    <row r="48" spans="1:26" ht="15.75" thickBot="1" x14ac:dyDescent="0.3">
      <c r="A48" s="1"/>
      <c r="B48" s="5"/>
      <c r="C48" s="1"/>
      <c r="D48" s="1"/>
      <c r="E48" s="1"/>
      <c r="F48" s="1"/>
      <c r="G48" s="1"/>
      <c r="H48" s="1"/>
      <c r="I48" s="1"/>
      <c r="J48" s="1"/>
      <c r="K48" s="1"/>
      <c r="L48" s="1"/>
      <c r="M48" s="1"/>
      <c r="N48" s="1"/>
      <c r="O48" s="1"/>
      <c r="P48" s="1"/>
      <c r="Q48" s="1"/>
      <c r="R48" s="1"/>
      <c r="S48" s="1"/>
      <c r="T48" s="1"/>
      <c r="U48" s="1"/>
      <c r="V48" s="1"/>
      <c r="W48" s="1"/>
      <c r="X48" s="1"/>
      <c r="Y48" s="1"/>
      <c r="Z48" s="1"/>
    </row>
    <row r="49" spans="1:26" ht="15.75" thickBot="1" x14ac:dyDescent="0.3">
      <c r="A49" s="1"/>
      <c r="B49" s="5"/>
      <c r="C49" s="1"/>
      <c r="D49" s="1"/>
      <c r="E49" s="1"/>
      <c r="F49" s="1"/>
      <c r="G49" s="1"/>
      <c r="H49" s="1"/>
      <c r="I49" s="1"/>
      <c r="J49" s="1"/>
      <c r="K49" s="1"/>
      <c r="L49" s="1"/>
      <c r="M49" s="1"/>
      <c r="N49" s="1"/>
      <c r="O49" s="1"/>
      <c r="P49" s="1"/>
      <c r="Q49" s="1"/>
      <c r="R49" s="1"/>
      <c r="S49" s="1"/>
      <c r="T49" s="1"/>
      <c r="U49" s="1"/>
      <c r="V49" s="1"/>
      <c r="W49" s="1"/>
      <c r="X49" s="1"/>
      <c r="Y49" s="1"/>
      <c r="Z49" s="1"/>
    </row>
    <row r="50" spans="1:26" ht="15.75" thickBot="1" x14ac:dyDescent="0.3">
      <c r="A50" s="1"/>
      <c r="B50" s="5"/>
      <c r="C50" s="1"/>
      <c r="D50" s="1"/>
      <c r="E50" s="1"/>
      <c r="F50" s="1"/>
      <c r="G50" s="1"/>
      <c r="H50" s="1"/>
      <c r="I50" s="1"/>
      <c r="J50" s="1"/>
      <c r="K50" s="1"/>
      <c r="L50" s="1"/>
      <c r="M50" s="1"/>
      <c r="N50" s="1"/>
      <c r="O50" s="1"/>
      <c r="P50" s="1"/>
      <c r="Q50" s="1"/>
      <c r="R50" s="1"/>
      <c r="S50" s="1"/>
      <c r="T50" s="1"/>
      <c r="U50" s="1"/>
      <c r="V50" s="1"/>
      <c r="W50" s="1"/>
      <c r="X50" s="1"/>
      <c r="Y50" s="1"/>
      <c r="Z50" s="1"/>
    </row>
    <row r="51" spans="1:26" ht="15.75" thickBot="1" x14ac:dyDescent="0.3">
      <c r="A51" s="1"/>
      <c r="B51" s="5"/>
      <c r="C51" s="1"/>
      <c r="D51" s="1"/>
      <c r="E51" s="1"/>
      <c r="F51" s="1"/>
      <c r="G51" s="1"/>
      <c r="H51" s="1"/>
      <c r="I51" s="1"/>
      <c r="J51" s="1"/>
      <c r="K51" s="1"/>
      <c r="L51" s="1"/>
      <c r="M51" s="1"/>
      <c r="N51" s="1"/>
      <c r="O51" s="1"/>
      <c r="P51" s="1"/>
      <c r="Q51" s="1"/>
      <c r="R51" s="1"/>
      <c r="S51" s="1"/>
      <c r="T51" s="1"/>
      <c r="U51" s="1"/>
      <c r="V51" s="1"/>
      <c r="W51" s="1"/>
      <c r="X51" s="1"/>
      <c r="Y51" s="1"/>
      <c r="Z51" s="1"/>
    </row>
    <row r="52" spans="1:26" ht="15.75" thickBot="1" x14ac:dyDescent="0.3">
      <c r="A52" s="1"/>
      <c r="B52" s="5"/>
      <c r="C52" s="1"/>
      <c r="D52" s="1"/>
      <c r="E52" s="1"/>
      <c r="F52" s="1"/>
      <c r="G52" s="1"/>
      <c r="H52" s="1"/>
      <c r="I52" s="1"/>
      <c r="J52" s="1"/>
      <c r="K52" s="1"/>
      <c r="L52" s="1"/>
      <c r="M52" s="1"/>
      <c r="N52" s="1"/>
      <c r="O52" s="1"/>
      <c r="P52" s="1"/>
      <c r="Q52" s="1"/>
      <c r="R52" s="1"/>
      <c r="S52" s="1"/>
      <c r="T52" s="1"/>
      <c r="U52" s="1"/>
      <c r="V52" s="1"/>
      <c r="W52" s="1"/>
      <c r="X52" s="1"/>
      <c r="Y52" s="1"/>
      <c r="Z52" s="1"/>
    </row>
    <row r="53" spans="1:26" ht="15.75" thickBot="1" x14ac:dyDescent="0.3">
      <c r="A53" s="1"/>
      <c r="B53" s="5"/>
      <c r="C53" s="1"/>
      <c r="D53" s="1"/>
      <c r="E53" s="1"/>
      <c r="F53" s="1"/>
      <c r="G53" s="1"/>
      <c r="H53" s="1"/>
      <c r="I53" s="1"/>
      <c r="J53" s="1"/>
      <c r="K53" s="1"/>
      <c r="L53" s="1"/>
      <c r="M53" s="1"/>
      <c r="N53" s="1"/>
      <c r="O53" s="1"/>
      <c r="P53" s="1"/>
      <c r="Q53" s="1"/>
      <c r="R53" s="1"/>
      <c r="S53" s="1"/>
      <c r="T53" s="1"/>
      <c r="U53" s="1"/>
      <c r="V53" s="1"/>
      <c r="W53" s="1"/>
      <c r="X53" s="1"/>
      <c r="Y53" s="1"/>
      <c r="Z53" s="1"/>
    </row>
    <row r="54" spans="1:26" ht="15.75" thickBot="1" x14ac:dyDescent="0.3">
      <c r="A54" s="1"/>
      <c r="B54" s="5"/>
      <c r="C54" s="1"/>
      <c r="D54" s="1"/>
      <c r="E54" s="1"/>
      <c r="F54" s="1"/>
      <c r="G54" s="1"/>
      <c r="H54" s="1"/>
      <c r="I54" s="1"/>
      <c r="J54" s="1"/>
      <c r="K54" s="1"/>
      <c r="L54" s="1"/>
      <c r="M54" s="1"/>
      <c r="N54" s="1"/>
      <c r="O54" s="1"/>
      <c r="P54" s="1"/>
      <c r="Q54" s="1"/>
      <c r="R54" s="1"/>
      <c r="S54" s="1"/>
      <c r="T54" s="1"/>
      <c r="U54" s="1"/>
      <c r="V54" s="1"/>
      <c r="W54" s="1"/>
      <c r="X54" s="1"/>
      <c r="Y54" s="1"/>
      <c r="Z54" s="1"/>
    </row>
    <row r="55" spans="1:26" ht="15.75" thickBot="1" x14ac:dyDescent="0.3">
      <c r="A55" s="1"/>
      <c r="B55" s="5"/>
      <c r="C55" s="1"/>
      <c r="D55" s="1"/>
      <c r="E55" s="1"/>
      <c r="F55" s="1"/>
      <c r="G55" s="1"/>
      <c r="H55" s="1"/>
      <c r="I55" s="1"/>
      <c r="J55" s="1"/>
      <c r="K55" s="1"/>
      <c r="L55" s="1"/>
      <c r="M55" s="1"/>
      <c r="N55" s="1"/>
      <c r="O55" s="1"/>
      <c r="P55" s="1"/>
      <c r="Q55" s="1"/>
      <c r="R55" s="1"/>
      <c r="S55" s="1"/>
      <c r="T55" s="1"/>
      <c r="U55" s="1"/>
      <c r="V55" s="1"/>
      <c r="W55" s="1"/>
      <c r="X55" s="1"/>
      <c r="Y55" s="1"/>
      <c r="Z55" s="1"/>
    </row>
    <row r="56" spans="1:26" ht="15.75" thickBot="1" x14ac:dyDescent="0.3">
      <c r="A56" s="1"/>
      <c r="B56" s="5"/>
      <c r="C56" s="1"/>
      <c r="D56" s="1"/>
      <c r="E56" s="1"/>
      <c r="F56" s="1"/>
      <c r="G56" s="1"/>
      <c r="H56" s="1"/>
      <c r="I56" s="1"/>
      <c r="J56" s="1"/>
      <c r="K56" s="1"/>
      <c r="L56" s="1"/>
      <c r="M56" s="1"/>
      <c r="N56" s="1"/>
      <c r="O56" s="1"/>
      <c r="P56" s="1"/>
      <c r="Q56" s="1"/>
      <c r="R56" s="1"/>
      <c r="S56" s="1"/>
      <c r="T56" s="1"/>
      <c r="U56" s="1"/>
      <c r="V56" s="1"/>
      <c r="W56" s="1"/>
      <c r="X56" s="1"/>
      <c r="Y56" s="1"/>
      <c r="Z56" s="1"/>
    </row>
    <row r="57" spans="1:26" ht="15.75" thickBot="1" x14ac:dyDescent="0.3">
      <c r="A57" s="1"/>
      <c r="B57" s="5"/>
      <c r="C57" s="1"/>
      <c r="D57" s="1"/>
      <c r="E57" s="1"/>
      <c r="F57" s="1"/>
      <c r="G57" s="1"/>
      <c r="H57" s="1"/>
      <c r="I57" s="1"/>
      <c r="J57" s="1"/>
      <c r="K57" s="1"/>
      <c r="L57" s="1"/>
      <c r="M57" s="1"/>
      <c r="N57" s="1"/>
      <c r="O57" s="1"/>
      <c r="P57" s="1"/>
      <c r="Q57" s="1"/>
      <c r="R57" s="1"/>
      <c r="S57" s="1"/>
      <c r="T57" s="1"/>
      <c r="U57" s="1"/>
      <c r="V57" s="1"/>
      <c r="W57" s="1"/>
      <c r="X57" s="1"/>
      <c r="Y57" s="1"/>
      <c r="Z57" s="1"/>
    </row>
    <row r="58" spans="1:26" ht="15.75" thickBot="1" x14ac:dyDescent="0.3">
      <c r="A58" s="1"/>
      <c r="B58" s="5"/>
      <c r="C58" s="1"/>
      <c r="D58" s="1"/>
      <c r="E58" s="1"/>
      <c r="F58" s="1"/>
      <c r="G58" s="1"/>
      <c r="H58" s="1"/>
      <c r="I58" s="1"/>
      <c r="J58" s="1"/>
      <c r="K58" s="1"/>
      <c r="L58" s="1"/>
      <c r="M58" s="1"/>
      <c r="N58" s="1"/>
      <c r="O58" s="1"/>
      <c r="P58" s="1"/>
      <c r="Q58" s="1"/>
      <c r="R58" s="1"/>
      <c r="S58" s="1"/>
      <c r="T58" s="1"/>
      <c r="U58" s="1"/>
      <c r="V58" s="1"/>
      <c r="W58" s="1"/>
      <c r="X58" s="1"/>
      <c r="Y58" s="1"/>
      <c r="Z58" s="1"/>
    </row>
    <row r="59" spans="1:26" ht="15.75" thickBot="1" x14ac:dyDescent="0.3">
      <c r="A59" s="1"/>
      <c r="B59" s="5"/>
      <c r="C59" s="1"/>
      <c r="D59" s="1"/>
      <c r="E59" s="1"/>
      <c r="F59" s="1"/>
      <c r="G59" s="1"/>
      <c r="H59" s="1"/>
      <c r="I59" s="1"/>
      <c r="J59" s="1"/>
      <c r="K59" s="1"/>
      <c r="L59" s="1"/>
      <c r="M59" s="1"/>
      <c r="N59" s="1"/>
      <c r="O59" s="1"/>
      <c r="P59" s="1"/>
      <c r="Q59" s="1"/>
      <c r="R59" s="1"/>
      <c r="S59" s="1"/>
      <c r="T59" s="1"/>
      <c r="U59" s="1"/>
      <c r="V59" s="1"/>
      <c r="W59" s="1"/>
      <c r="X59" s="1"/>
      <c r="Y59" s="1"/>
      <c r="Z59" s="1"/>
    </row>
    <row r="60" spans="1:26" ht="15.75" thickBot="1" x14ac:dyDescent="0.3">
      <c r="A60" s="1"/>
      <c r="B60" s="5"/>
      <c r="C60" s="1"/>
      <c r="D60" s="1"/>
      <c r="E60" s="1"/>
      <c r="F60" s="1"/>
      <c r="G60" s="1"/>
      <c r="H60" s="1"/>
      <c r="I60" s="1"/>
      <c r="J60" s="1"/>
      <c r="K60" s="1"/>
      <c r="L60" s="1"/>
      <c r="M60" s="1"/>
      <c r="N60" s="1"/>
      <c r="O60" s="1"/>
      <c r="P60" s="1"/>
      <c r="Q60" s="1"/>
      <c r="R60" s="1"/>
      <c r="S60" s="1"/>
      <c r="T60" s="1"/>
      <c r="U60" s="1"/>
      <c r="V60" s="1"/>
      <c r="W60" s="1"/>
      <c r="X60" s="1"/>
      <c r="Y60" s="1"/>
      <c r="Z60" s="1"/>
    </row>
    <row r="61" spans="1:26" ht="15.75" thickBot="1" x14ac:dyDescent="0.3">
      <c r="A61" s="1"/>
      <c r="B61" s="5"/>
      <c r="C61" s="1"/>
      <c r="D61" s="1"/>
      <c r="E61" s="1"/>
      <c r="F61" s="1"/>
      <c r="G61" s="1"/>
      <c r="H61" s="1"/>
      <c r="I61" s="1"/>
      <c r="J61" s="1"/>
      <c r="K61" s="1"/>
      <c r="L61" s="1"/>
      <c r="M61" s="1"/>
      <c r="N61" s="1"/>
      <c r="O61" s="1"/>
      <c r="P61" s="1"/>
      <c r="Q61" s="1"/>
      <c r="R61" s="1"/>
      <c r="S61" s="1"/>
      <c r="T61" s="1"/>
      <c r="U61" s="1"/>
      <c r="V61" s="1"/>
      <c r="W61" s="1"/>
      <c r="X61" s="1"/>
      <c r="Y61" s="1"/>
      <c r="Z61" s="1"/>
    </row>
    <row r="62" spans="1:26" ht="15.75" thickBot="1" x14ac:dyDescent="0.3">
      <c r="A62" s="1"/>
      <c r="B62" s="5"/>
      <c r="C62" s="1"/>
      <c r="D62" s="1"/>
      <c r="E62" s="1"/>
      <c r="F62" s="1"/>
      <c r="G62" s="1"/>
      <c r="H62" s="1"/>
      <c r="I62" s="1"/>
      <c r="J62" s="1"/>
      <c r="K62" s="1"/>
      <c r="L62" s="1"/>
      <c r="M62" s="1"/>
      <c r="N62" s="1"/>
      <c r="O62" s="1"/>
      <c r="P62" s="1"/>
      <c r="Q62" s="1"/>
      <c r="R62" s="1"/>
      <c r="S62" s="1"/>
      <c r="T62" s="1"/>
      <c r="U62" s="1"/>
      <c r="V62" s="1"/>
      <c r="W62" s="1"/>
      <c r="X62" s="1"/>
      <c r="Y62" s="1"/>
      <c r="Z62" s="1"/>
    </row>
    <row r="63" spans="1:26" ht="15.75" thickBot="1" x14ac:dyDescent="0.3">
      <c r="A63" s="1"/>
      <c r="B63" s="5"/>
      <c r="C63" s="1"/>
      <c r="D63" s="1"/>
      <c r="E63" s="1"/>
      <c r="F63" s="1"/>
      <c r="G63" s="1"/>
      <c r="H63" s="1"/>
      <c r="I63" s="1"/>
      <c r="J63" s="1"/>
      <c r="K63" s="1"/>
      <c r="L63" s="1"/>
      <c r="M63" s="1"/>
      <c r="N63" s="1"/>
      <c r="O63" s="1"/>
      <c r="P63" s="1"/>
      <c r="Q63" s="1"/>
      <c r="R63" s="1"/>
      <c r="S63" s="1"/>
      <c r="T63" s="1"/>
      <c r="U63" s="1"/>
      <c r="V63" s="1"/>
      <c r="W63" s="1"/>
      <c r="X63" s="1"/>
      <c r="Y63" s="1"/>
      <c r="Z63" s="1"/>
    </row>
    <row r="64" spans="1:26" ht="15.75" thickBot="1" x14ac:dyDescent="0.3">
      <c r="A64" s="1"/>
      <c r="B64" s="5"/>
      <c r="C64" s="1"/>
      <c r="D64" s="1"/>
      <c r="E64" s="1"/>
      <c r="F64" s="1"/>
      <c r="G64" s="1"/>
      <c r="H64" s="1"/>
      <c r="I64" s="1"/>
      <c r="J64" s="1"/>
      <c r="K64" s="1"/>
      <c r="L64" s="1"/>
      <c r="M64" s="1"/>
      <c r="N64" s="1"/>
      <c r="O64" s="1"/>
      <c r="P64" s="1"/>
      <c r="Q64" s="1"/>
      <c r="R64" s="1"/>
      <c r="S64" s="1"/>
      <c r="T64" s="1"/>
      <c r="U64" s="1"/>
      <c r="V64" s="1"/>
      <c r="W64" s="1"/>
      <c r="X64" s="1"/>
      <c r="Y64" s="1"/>
      <c r="Z64" s="1"/>
    </row>
    <row r="65" spans="1:26" ht="15.75" thickBot="1" x14ac:dyDescent="0.3">
      <c r="A65" s="1"/>
      <c r="B65" s="5"/>
      <c r="C65" s="1"/>
      <c r="D65" s="1"/>
      <c r="E65" s="1"/>
      <c r="F65" s="1"/>
      <c r="G65" s="1"/>
      <c r="H65" s="1"/>
      <c r="I65" s="1"/>
      <c r="J65" s="1"/>
      <c r="K65" s="1"/>
      <c r="L65" s="1"/>
      <c r="M65" s="1"/>
      <c r="N65" s="1"/>
      <c r="O65" s="1"/>
      <c r="P65" s="1"/>
      <c r="Q65" s="1"/>
      <c r="R65" s="1"/>
      <c r="S65" s="1"/>
      <c r="T65" s="1"/>
      <c r="U65" s="1"/>
      <c r="V65" s="1"/>
      <c r="W65" s="1"/>
      <c r="X65" s="1"/>
      <c r="Y65" s="1"/>
      <c r="Z65" s="1"/>
    </row>
    <row r="66" spans="1:26" ht="15.75" thickBot="1" x14ac:dyDescent="0.3">
      <c r="A66" s="1"/>
      <c r="B66" s="5"/>
      <c r="C66" s="1"/>
      <c r="D66" s="1"/>
      <c r="E66" s="1"/>
      <c r="F66" s="1"/>
      <c r="G66" s="1"/>
      <c r="H66" s="1"/>
      <c r="I66" s="1"/>
      <c r="J66" s="1"/>
      <c r="K66" s="1"/>
      <c r="L66" s="1"/>
      <c r="M66" s="1"/>
      <c r="N66" s="1"/>
      <c r="O66" s="1"/>
      <c r="P66" s="1"/>
      <c r="Q66" s="1"/>
      <c r="R66" s="1"/>
      <c r="S66" s="1"/>
      <c r="T66" s="1"/>
      <c r="U66" s="1"/>
      <c r="V66" s="1"/>
      <c r="W66" s="1"/>
      <c r="X66" s="1"/>
      <c r="Y66" s="1"/>
      <c r="Z66" s="1"/>
    </row>
    <row r="67" spans="1:26" ht="15.75" thickBot="1" x14ac:dyDescent="0.3">
      <c r="A67" s="1"/>
      <c r="B67" s="5"/>
      <c r="C67" s="1"/>
      <c r="D67" s="1"/>
      <c r="E67" s="1"/>
      <c r="F67" s="1"/>
      <c r="G67" s="1"/>
      <c r="H67" s="1"/>
      <c r="I67" s="1"/>
      <c r="J67" s="1"/>
      <c r="K67" s="1"/>
      <c r="L67" s="1"/>
      <c r="M67" s="1"/>
      <c r="N67" s="1"/>
      <c r="O67" s="1"/>
      <c r="P67" s="1"/>
      <c r="Q67" s="1"/>
      <c r="R67" s="1"/>
      <c r="S67" s="1"/>
      <c r="T67" s="1"/>
      <c r="U67" s="1"/>
      <c r="V67" s="1"/>
      <c r="W67" s="1"/>
      <c r="X67" s="1"/>
      <c r="Y67" s="1"/>
      <c r="Z67" s="1"/>
    </row>
    <row r="68" spans="1:26" ht="15.75" thickBot="1" x14ac:dyDescent="0.3">
      <c r="A68" s="1"/>
      <c r="B68" s="5"/>
      <c r="C68" s="1"/>
      <c r="D68" s="1"/>
      <c r="E68" s="1"/>
      <c r="F68" s="1"/>
      <c r="G68" s="1"/>
      <c r="H68" s="1"/>
      <c r="I68" s="1"/>
      <c r="J68" s="1"/>
      <c r="K68" s="1"/>
      <c r="L68" s="1"/>
      <c r="M68" s="1"/>
      <c r="N68" s="1"/>
      <c r="O68" s="1"/>
      <c r="P68" s="1"/>
      <c r="Q68" s="1"/>
      <c r="R68" s="1"/>
      <c r="S68" s="1"/>
      <c r="T68" s="1"/>
      <c r="U68" s="1"/>
      <c r="V68" s="1"/>
      <c r="W68" s="1"/>
      <c r="X68" s="1"/>
      <c r="Y68" s="1"/>
      <c r="Z68" s="1"/>
    </row>
    <row r="69" spans="1:26" ht="15.75" thickBot="1" x14ac:dyDescent="0.3">
      <c r="A69" s="1"/>
      <c r="B69" s="5"/>
      <c r="C69" s="1"/>
      <c r="D69" s="1"/>
      <c r="E69" s="1"/>
      <c r="F69" s="1"/>
      <c r="G69" s="1"/>
      <c r="H69" s="1"/>
      <c r="I69" s="1"/>
      <c r="J69" s="1"/>
      <c r="K69" s="1"/>
      <c r="L69" s="1"/>
      <c r="M69" s="1"/>
      <c r="N69" s="1"/>
      <c r="O69" s="1"/>
      <c r="P69" s="1"/>
      <c r="Q69" s="1"/>
      <c r="R69" s="1"/>
      <c r="S69" s="1"/>
      <c r="T69" s="1"/>
      <c r="U69" s="1"/>
      <c r="V69" s="1"/>
      <c r="W69" s="1"/>
      <c r="X69" s="1"/>
      <c r="Y69" s="1"/>
      <c r="Z69" s="1"/>
    </row>
    <row r="70" spans="1:26" ht="15.75" thickBot="1" x14ac:dyDescent="0.3">
      <c r="A70" s="1"/>
      <c r="B70" s="5"/>
      <c r="C70" s="1"/>
      <c r="D70" s="1"/>
      <c r="E70" s="1"/>
      <c r="F70" s="1"/>
      <c r="G70" s="1"/>
      <c r="H70" s="1"/>
      <c r="I70" s="1"/>
      <c r="J70" s="1"/>
      <c r="K70" s="1"/>
      <c r="L70" s="1"/>
      <c r="M70" s="1"/>
      <c r="N70" s="1"/>
      <c r="O70" s="1"/>
      <c r="P70" s="1"/>
      <c r="Q70" s="1"/>
      <c r="R70" s="1"/>
      <c r="S70" s="1"/>
      <c r="T70" s="1"/>
      <c r="U70" s="1"/>
      <c r="V70" s="1"/>
      <c r="W70" s="1"/>
      <c r="X70" s="1"/>
      <c r="Y70" s="1"/>
      <c r="Z70" s="1"/>
    </row>
    <row r="71" spans="1:26" ht="15.75" thickBot="1" x14ac:dyDescent="0.3">
      <c r="A71" s="1"/>
      <c r="B71" s="5"/>
      <c r="C71" s="1"/>
      <c r="D71" s="1"/>
      <c r="E71" s="1"/>
      <c r="F71" s="1"/>
      <c r="G71" s="1"/>
      <c r="H71" s="1"/>
      <c r="I71" s="1"/>
      <c r="J71" s="1"/>
      <c r="K71" s="1"/>
      <c r="L71" s="1"/>
      <c r="M71" s="1"/>
      <c r="N71" s="1"/>
      <c r="O71" s="1"/>
      <c r="P71" s="1"/>
      <c r="Q71" s="1"/>
      <c r="R71" s="1"/>
      <c r="S71" s="1"/>
      <c r="T71" s="1"/>
      <c r="U71" s="1"/>
      <c r="V71" s="1"/>
      <c r="W71" s="1"/>
      <c r="X71" s="1"/>
      <c r="Y71" s="1"/>
      <c r="Z71" s="1"/>
    </row>
    <row r="72" spans="1:26" ht="15.75" thickBot="1" x14ac:dyDescent="0.3">
      <c r="A72" s="1"/>
      <c r="B72" s="5"/>
      <c r="C72" s="1"/>
      <c r="D72" s="1"/>
      <c r="E72" s="1"/>
      <c r="F72" s="1"/>
      <c r="G72" s="1"/>
      <c r="H72" s="1"/>
      <c r="I72" s="1"/>
      <c r="J72" s="1"/>
      <c r="K72" s="1"/>
      <c r="L72" s="1"/>
      <c r="M72" s="1"/>
      <c r="N72" s="1"/>
      <c r="O72" s="1"/>
      <c r="P72" s="1"/>
      <c r="Q72" s="1"/>
      <c r="R72" s="1"/>
      <c r="S72" s="1"/>
      <c r="T72" s="1"/>
      <c r="U72" s="1"/>
      <c r="V72" s="1"/>
      <c r="W72" s="1"/>
      <c r="X72" s="1"/>
      <c r="Y72" s="1"/>
      <c r="Z72" s="1"/>
    </row>
    <row r="73" spans="1:26" ht="15.75" thickBot="1" x14ac:dyDescent="0.3">
      <c r="A73" s="1"/>
      <c r="B73" s="5"/>
      <c r="C73" s="1"/>
      <c r="D73" s="1"/>
      <c r="E73" s="1"/>
      <c r="F73" s="1"/>
      <c r="G73" s="1"/>
      <c r="H73" s="1"/>
      <c r="I73" s="1"/>
      <c r="J73" s="1"/>
      <c r="K73" s="1"/>
      <c r="L73" s="1"/>
      <c r="M73" s="1"/>
      <c r="N73" s="1"/>
      <c r="O73" s="1"/>
      <c r="P73" s="1"/>
      <c r="Q73" s="1"/>
      <c r="R73" s="1"/>
      <c r="S73" s="1"/>
      <c r="T73" s="1"/>
      <c r="U73" s="1"/>
      <c r="V73" s="1"/>
      <c r="W73" s="1"/>
      <c r="X73" s="1"/>
      <c r="Y73" s="1"/>
      <c r="Z73" s="1"/>
    </row>
    <row r="74" spans="1:26" ht="15.75" thickBot="1" x14ac:dyDescent="0.3">
      <c r="A74" s="1"/>
      <c r="B74" s="5"/>
      <c r="C74" s="1"/>
      <c r="D74" s="1"/>
      <c r="E74" s="1"/>
      <c r="F74" s="1"/>
      <c r="G74" s="1"/>
      <c r="H74" s="1"/>
      <c r="I74" s="1"/>
      <c r="J74" s="1"/>
      <c r="K74" s="1"/>
      <c r="L74" s="1"/>
      <c r="M74" s="1"/>
      <c r="N74" s="1"/>
      <c r="O74" s="1"/>
      <c r="P74" s="1"/>
      <c r="Q74" s="1"/>
      <c r="R74" s="1"/>
      <c r="S74" s="1"/>
      <c r="T74" s="1"/>
      <c r="U74" s="1"/>
      <c r="V74" s="1"/>
      <c r="W74" s="1"/>
      <c r="X74" s="1"/>
      <c r="Y74" s="1"/>
      <c r="Z74" s="1"/>
    </row>
    <row r="75" spans="1:26" ht="15.75" thickBot="1" x14ac:dyDescent="0.3">
      <c r="A75" s="1"/>
      <c r="B75" s="5"/>
      <c r="C75" s="1"/>
      <c r="D75" s="1"/>
      <c r="E75" s="1"/>
      <c r="F75" s="1"/>
      <c r="G75" s="1"/>
      <c r="H75" s="1"/>
      <c r="I75" s="1"/>
      <c r="J75" s="1"/>
      <c r="K75" s="1"/>
      <c r="L75" s="1"/>
      <c r="M75" s="1"/>
      <c r="N75" s="1"/>
      <c r="O75" s="1"/>
      <c r="P75" s="1"/>
      <c r="Q75" s="1"/>
      <c r="R75" s="1"/>
      <c r="S75" s="1"/>
      <c r="T75" s="1"/>
      <c r="U75" s="1"/>
      <c r="V75" s="1"/>
      <c r="W75" s="1"/>
      <c r="X75" s="1"/>
      <c r="Y75" s="1"/>
      <c r="Z75" s="1"/>
    </row>
    <row r="76" spans="1:26" ht="15.75" thickBot="1" x14ac:dyDescent="0.3">
      <c r="A76" s="1"/>
      <c r="B76" s="5"/>
      <c r="C76" s="1"/>
      <c r="D76" s="1"/>
      <c r="E76" s="1"/>
      <c r="F76" s="1"/>
      <c r="G76" s="1"/>
      <c r="H76" s="1"/>
      <c r="I76" s="1"/>
      <c r="J76" s="1"/>
      <c r="K76" s="1"/>
      <c r="L76" s="1"/>
      <c r="M76" s="1"/>
      <c r="N76" s="1"/>
      <c r="O76" s="1"/>
      <c r="P76" s="1"/>
      <c r="Q76" s="1"/>
      <c r="R76" s="1"/>
      <c r="S76" s="1"/>
      <c r="T76" s="1"/>
      <c r="U76" s="1"/>
      <c r="V76" s="1"/>
      <c r="W76" s="1"/>
      <c r="X76" s="1"/>
      <c r="Y76" s="1"/>
      <c r="Z76" s="1"/>
    </row>
    <row r="77" spans="1:26" ht="15.75" thickBot="1" x14ac:dyDescent="0.3">
      <c r="A77" s="1"/>
      <c r="B77" s="5"/>
      <c r="C77" s="1"/>
      <c r="D77" s="1"/>
      <c r="E77" s="1"/>
      <c r="F77" s="1"/>
      <c r="G77" s="1"/>
      <c r="H77" s="1"/>
      <c r="I77" s="1"/>
      <c r="J77" s="1"/>
      <c r="K77" s="1"/>
      <c r="L77" s="1"/>
      <c r="M77" s="1"/>
      <c r="N77" s="1"/>
      <c r="O77" s="1"/>
      <c r="P77" s="1"/>
      <c r="Q77" s="1"/>
      <c r="R77" s="1"/>
      <c r="S77" s="1"/>
      <c r="T77" s="1"/>
      <c r="U77" s="1"/>
      <c r="V77" s="1"/>
      <c r="W77" s="1"/>
      <c r="X77" s="1"/>
      <c r="Y77" s="1"/>
      <c r="Z77" s="1"/>
    </row>
    <row r="78" spans="1:26" ht="15.75" thickBot="1" x14ac:dyDescent="0.3">
      <c r="A78" s="1"/>
      <c r="B78" s="5"/>
      <c r="C78" s="1"/>
      <c r="D78" s="1"/>
      <c r="E78" s="1"/>
      <c r="F78" s="1"/>
      <c r="G78" s="1"/>
      <c r="H78" s="1"/>
      <c r="I78" s="1"/>
      <c r="J78" s="1"/>
      <c r="K78" s="1"/>
      <c r="L78" s="1"/>
      <c r="M78" s="1"/>
      <c r="N78" s="1"/>
      <c r="O78" s="1"/>
      <c r="P78" s="1"/>
      <c r="Q78" s="1"/>
      <c r="R78" s="1"/>
      <c r="S78" s="1"/>
      <c r="T78" s="1"/>
      <c r="U78" s="1"/>
      <c r="V78" s="1"/>
      <c r="W78" s="1"/>
      <c r="X78" s="1"/>
      <c r="Y78" s="1"/>
      <c r="Z78" s="1"/>
    </row>
    <row r="79" spans="1:26" ht="15.75" thickBot="1" x14ac:dyDescent="0.3">
      <c r="A79" s="1"/>
      <c r="B79" s="5"/>
      <c r="C79" s="1"/>
      <c r="D79" s="1"/>
      <c r="E79" s="1"/>
      <c r="F79" s="1"/>
      <c r="G79" s="1"/>
      <c r="H79" s="1"/>
      <c r="I79" s="1"/>
      <c r="J79" s="1"/>
      <c r="K79" s="1"/>
      <c r="L79" s="1"/>
      <c r="M79" s="1"/>
      <c r="N79" s="1"/>
      <c r="O79" s="1"/>
      <c r="P79" s="1"/>
      <c r="Q79" s="1"/>
      <c r="R79" s="1"/>
      <c r="S79" s="1"/>
      <c r="T79" s="1"/>
      <c r="U79" s="1"/>
      <c r="V79" s="1"/>
      <c r="W79" s="1"/>
      <c r="X79" s="1"/>
      <c r="Y79" s="1"/>
      <c r="Z79" s="1"/>
    </row>
    <row r="80" spans="1:26" ht="15.75" thickBot="1" x14ac:dyDescent="0.3">
      <c r="A80" s="1"/>
      <c r="B80" s="5"/>
      <c r="C80" s="1"/>
      <c r="D80" s="1"/>
      <c r="E80" s="1"/>
      <c r="F80" s="1"/>
      <c r="G80" s="1"/>
      <c r="H80" s="1"/>
      <c r="I80" s="1"/>
      <c r="J80" s="1"/>
      <c r="K80" s="1"/>
      <c r="L80" s="1"/>
      <c r="M80" s="1"/>
      <c r="N80" s="1"/>
      <c r="O80" s="1"/>
      <c r="P80" s="1"/>
      <c r="Q80" s="1"/>
      <c r="R80" s="1"/>
      <c r="S80" s="1"/>
      <c r="T80" s="1"/>
      <c r="U80" s="1"/>
      <c r="V80" s="1"/>
      <c r="W80" s="1"/>
      <c r="X80" s="1"/>
      <c r="Y80" s="1"/>
      <c r="Z80" s="1"/>
    </row>
    <row r="81" spans="1:26" ht="15.75" thickBot="1" x14ac:dyDescent="0.3">
      <c r="A81" s="1"/>
      <c r="B81" s="5"/>
      <c r="C81" s="1"/>
      <c r="D81" s="1"/>
      <c r="E81" s="1"/>
      <c r="F81" s="1"/>
      <c r="G81" s="1"/>
      <c r="H81" s="1"/>
      <c r="I81" s="1"/>
      <c r="J81" s="1"/>
      <c r="K81" s="1"/>
      <c r="L81" s="1"/>
      <c r="M81" s="1"/>
      <c r="N81" s="1"/>
      <c r="O81" s="1"/>
      <c r="P81" s="1"/>
      <c r="Q81" s="1"/>
      <c r="R81" s="1"/>
      <c r="S81" s="1"/>
      <c r="T81" s="1"/>
      <c r="U81" s="1"/>
      <c r="V81" s="1"/>
      <c r="W81" s="1"/>
      <c r="X81" s="1"/>
      <c r="Y81" s="1"/>
      <c r="Z81" s="1"/>
    </row>
    <row r="82" spans="1:26" ht="15.75" thickBot="1" x14ac:dyDescent="0.3">
      <c r="A82" s="1"/>
      <c r="B82" s="5"/>
      <c r="C82" s="1"/>
      <c r="D82" s="1"/>
      <c r="E82" s="1"/>
      <c r="F82" s="1"/>
      <c r="G82" s="1"/>
      <c r="H82" s="1"/>
      <c r="I82" s="1"/>
      <c r="J82" s="1"/>
      <c r="K82" s="1"/>
      <c r="L82" s="1"/>
      <c r="M82" s="1"/>
      <c r="N82" s="1"/>
      <c r="O82" s="1"/>
      <c r="P82" s="1"/>
      <c r="Q82" s="1"/>
      <c r="R82" s="1"/>
      <c r="S82" s="1"/>
      <c r="T82" s="1"/>
      <c r="U82" s="1"/>
      <c r="V82" s="1"/>
      <c r="W82" s="1"/>
      <c r="X82" s="1"/>
      <c r="Y82" s="1"/>
      <c r="Z82" s="1"/>
    </row>
    <row r="83" spans="1:26" ht="15.75" thickBot="1" x14ac:dyDescent="0.3">
      <c r="A83" s="1"/>
      <c r="B83" s="5"/>
      <c r="C83" s="1"/>
      <c r="D83" s="1"/>
      <c r="E83" s="1"/>
      <c r="F83" s="1"/>
      <c r="G83" s="1"/>
      <c r="H83" s="1"/>
      <c r="I83" s="1"/>
      <c r="J83" s="1"/>
      <c r="K83" s="1"/>
      <c r="L83" s="1"/>
      <c r="M83" s="1"/>
      <c r="N83" s="1"/>
      <c r="O83" s="1"/>
      <c r="P83" s="1"/>
      <c r="Q83" s="1"/>
      <c r="R83" s="1"/>
      <c r="S83" s="1"/>
      <c r="T83" s="1"/>
      <c r="U83" s="1"/>
      <c r="V83" s="1"/>
      <c r="W83" s="1"/>
      <c r="X83" s="1"/>
      <c r="Y83" s="1"/>
      <c r="Z83" s="1"/>
    </row>
    <row r="84" spans="1:26" ht="15.75" thickBot="1" x14ac:dyDescent="0.3">
      <c r="A84" s="1"/>
      <c r="B84" s="5"/>
      <c r="C84" s="1"/>
      <c r="D84" s="1"/>
      <c r="E84" s="1"/>
      <c r="F84" s="1"/>
      <c r="G84" s="1"/>
      <c r="H84" s="1"/>
      <c r="I84" s="1"/>
      <c r="J84" s="1"/>
      <c r="K84" s="1"/>
      <c r="L84" s="1"/>
      <c r="M84" s="1"/>
      <c r="N84" s="1"/>
      <c r="O84" s="1"/>
      <c r="P84" s="1"/>
      <c r="Q84" s="1"/>
      <c r="R84" s="1"/>
      <c r="S84" s="1"/>
      <c r="T84" s="1"/>
      <c r="U84" s="1"/>
      <c r="V84" s="1"/>
      <c r="W84" s="1"/>
      <c r="X84" s="1"/>
      <c r="Y84" s="1"/>
      <c r="Z84" s="1"/>
    </row>
    <row r="85" spans="1:26" ht="15.75" thickBot="1" x14ac:dyDescent="0.3">
      <c r="A85" s="1"/>
      <c r="B85" s="5"/>
      <c r="C85" s="1"/>
      <c r="D85" s="1"/>
      <c r="E85" s="1"/>
      <c r="F85" s="1"/>
      <c r="G85" s="1"/>
      <c r="H85" s="1"/>
      <c r="I85" s="1"/>
      <c r="J85" s="1"/>
      <c r="K85" s="1"/>
      <c r="L85" s="1"/>
      <c r="M85" s="1"/>
      <c r="N85" s="1"/>
      <c r="O85" s="1"/>
      <c r="P85" s="1"/>
      <c r="Q85" s="1"/>
      <c r="R85" s="1"/>
      <c r="S85" s="1"/>
      <c r="T85" s="1"/>
      <c r="U85" s="1"/>
      <c r="V85" s="1"/>
      <c r="W85" s="1"/>
      <c r="X85" s="1"/>
      <c r="Y85" s="1"/>
      <c r="Z85" s="1"/>
    </row>
    <row r="86" spans="1:26" ht="15.75" thickBot="1" x14ac:dyDescent="0.3">
      <c r="A86" s="1"/>
      <c r="B86" s="5"/>
      <c r="C86" s="1"/>
      <c r="D86" s="1"/>
      <c r="E86" s="1"/>
      <c r="F86" s="1"/>
      <c r="G86" s="1"/>
      <c r="H86" s="1"/>
      <c r="I86" s="1"/>
      <c r="J86" s="1"/>
      <c r="K86" s="1"/>
      <c r="L86" s="1"/>
      <c r="M86" s="1"/>
      <c r="N86" s="1"/>
      <c r="O86" s="1"/>
      <c r="P86" s="1"/>
      <c r="Q86" s="1"/>
      <c r="R86" s="1"/>
      <c r="S86" s="1"/>
      <c r="T86" s="1"/>
      <c r="U86" s="1"/>
      <c r="V86" s="1"/>
      <c r="W86" s="1"/>
      <c r="X86" s="1"/>
      <c r="Y86" s="1"/>
      <c r="Z86" s="1"/>
    </row>
    <row r="87" spans="1:26" ht="15.75" thickBot="1" x14ac:dyDescent="0.3">
      <c r="A87" s="1"/>
      <c r="B87" s="5"/>
      <c r="C87" s="1"/>
      <c r="D87" s="1"/>
      <c r="E87" s="1"/>
      <c r="F87" s="1"/>
      <c r="G87" s="1"/>
      <c r="H87" s="1"/>
      <c r="I87" s="1"/>
      <c r="J87" s="1"/>
      <c r="K87" s="1"/>
      <c r="L87" s="1"/>
      <c r="M87" s="1"/>
      <c r="N87" s="1"/>
      <c r="O87" s="1"/>
      <c r="P87" s="1"/>
      <c r="Q87" s="1"/>
      <c r="R87" s="1"/>
      <c r="S87" s="1"/>
      <c r="T87" s="1"/>
      <c r="U87" s="1"/>
      <c r="V87" s="1"/>
      <c r="W87" s="1"/>
      <c r="X87" s="1"/>
      <c r="Y87" s="1"/>
      <c r="Z87" s="1"/>
    </row>
    <row r="88" spans="1:26" ht="15.75" thickBot="1" x14ac:dyDescent="0.3">
      <c r="A88" s="1"/>
      <c r="B88" s="5"/>
      <c r="C88" s="1"/>
      <c r="D88" s="1"/>
      <c r="E88" s="1"/>
      <c r="F88" s="1"/>
      <c r="G88" s="1"/>
      <c r="H88" s="1"/>
      <c r="I88" s="1"/>
      <c r="J88" s="1"/>
      <c r="K88" s="1"/>
      <c r="L88" s="1"/>
      <c r="M88" s="1"/>
      <c r="N88" s="1"/>
      <c r="O88" s="1"/>
      <c r="P88" s="1"/>
      <c r="Q88" s="1"/>
      <c r="R88" s="1"/>
      <c r="S88" s="1"/>
      <c r="T88" s="1"/>
      <c r="U88" s="1"/>
      <c r="V88" s="1"/>
      <c r="W88" s="1"/>
      <c r="X88" s="1"/>
      <c r="Y88" s="1"/>
      <c r="Z88" s="1"/>
    </row>
    <row r="89" spans="1:26" ht="15.75" thickBot="1" x14ac:dyDescent="0.3">
      <c r="A89" s="1"/>
      <c r="B89" s="5"/>
      <c r="C89" s="1"/>
      <c r="D89" s="1"/>
      <c r="E89" s="1"/>
      <c r="F89" s="1"/>
      <c r="G89" s="1"/>
      <c r="H89" s="1"/>
      <c r="I89" s="1"/>
      <c r="J89" s="1"/>
      <c r="K89" s="1"/>
      <c r="L89" s="1"/>
      <c r="M89" s="1"/>
      <c r="N89" s="1"/>
      <c r="O89" s="1"/>
      <c r="P89" s="1"/>
      <c r="Q89" s="1"/>
      <c r="R89" s="1"/>
      <c r="S89" s="1"/>
      <c r="T89" s="1"/>
      <c r="U89" s="1"/>
      <c r="V89" s="1"/>
      <c r="W89" s="1"/>
      <c r="X89" s="1"/>
      <c r="Y89" s="1"/>
      <c r="Z89" s="1"/>
    </row>
    <row r="90" spans="1:26" ht="15.75" thickBot="1" x14ac:dyDescent="0.3">
      <c r="A90" s="1"/>
      <c r="B90" s="5"/>
      <c r="C90" s="1"/>
      <c r="D90" s="1"/>
      <c r="E90" s="1"/>
      <c r="F90" s="1"/>
      <c r="G90" s="1"/>
      <c r="H90" s="1"/>
      <c r="I90" s="1"/>
      <c r="J90" s="1"/>
      <c r="K90" s="1"/>
      <c r="L90" s="1"/>
      <c r="M90" s="1"/>
      <c r="N90" s="1"/>
      <c r="O90" s="1"/>
      <c r="P90" s="1"/>
      <c r="Q90" s="1"/>
      <c r="R90" s="1"/>
      <c r="S90" s="1"/>
      <c r="T90" s="1"/>
      <c r="U90" s="1"/>
      <c r="V90" s="1"/>
      <c r="W90" s="1"/>
      <c r="X90" s="1"/>
      <c r="Y90" s="1"/>
      <c r="Z90" s="1"/>
    </row>
    <row r="91" spans="1:26" ht="15.75" thickBot="1" x14ac:dyDescent="0.3">
      <c r="A91" s="1"/>
      <c r="B91" s="5"/>
      <c r="C91" s="1"/>
      <c r="D91" s="1"/>
      <c r="E91" s="1"/>
      <c r="F91" s="1"/>
      <c r="G91" s="1"/>
      <c r="H91" s="1"/>
      <c r="I91" s="1"/>
      <c r="J91" s="1"/>
      <c r="K91" s="1"/>
      <c r="L91" s="1"/>
      <c r="M91" s="1"/>
      <c r="N91" s="1"/>
      <c r="O91" s="1"/>
      <c r="P91" s="1"/>
      <c r="Q91" s="1"/>
      <c r="R91" s="1"/>
      <c r="S91" s="1"/>
      <c r="T91" s="1"/>
      <c r="U91" s="1"/>
      <c r="V91" s="1"/>
      <c r="W91" s="1"/>
      <c r="X91" s="1"/>
      <c r="Y91" s="1"/>
      <c r="Z91" s="1"/>
    </row>
    <row r="92" spans="1:26" ht="15.75" thickBot="1" x14ac:dyDescent="0.3">
      <c r="A92" s="1"/>
      <c r="B92" s="5"/>
      <c r="C92" s="1"/>
      <c r="D92" s="1"/>
      <c r="E92" s="1"/>
      <c r="F92" s="1"/>
      <c r="G92" s="1"/>
      <c r="H92" s="1"/>
      <c r="I92" s="1"/>
      <c r="J92" s="1"/>
      <c r="K92" s="1"/>
      <c r="L92" s="1"/>
      <c r="M92" s="1"/>
      <c r="N92" s="1"/>
      <c r="O92" s="1"/>
      <c r="P92" s="1"/>
      <c r="Q92" s="1"/>
      <c r="R92" s="1"/>
      <c r="S92" s="1"/>
      <c r="T92" s="1"/>
      <c r="U92" s="1"/>
      <c r="V92" s="1"/>
      <c r="W92" s="1"/>
      <c r="X92" s="1"/>
      <c r="Y92" s="1"/>
      <c r="Z92" s="1"/>
    </row>
    <row r="93" spans="1:26" ht="15.75" thickBot="1" x14ac:dyDescent="0.3">
      <c r="A93" s="1"/>
      <c r="B93" s="5"/>
      <c r="C93" s="1"/>
      <c r="D93" s="1"/>
      <c r="E93" s="1"/>
      <c r="F93" s="1"/>
      <c r="G93" s="1"/>
      <c r="H93" s="1"/>
      <c r="I93" s="1"/>
      <c r="J93" s="1"/>
      <c r="K93" s="1"/>
      <c r="L93" s="1"/>
      <c r="M93" s="1"/>
      <c r="N93" s="1"/>
      <c r="O93" s="1"/>
      <c r="P93" s="1"/>
      <c r="Q93" s="1"/>
      <c r="R93" s="1"/>
      <c r="S93" s="1"/>
      <c r="T93" s="1"/>
      <c r="U93" s="1"/>
      <c r="V93" s="1"/>
      <c r="W93" s="1"/>
      <c r="X93" s="1"/>
      <c r="Y93" s="1"/>
      <c r="Z93" s="1"/>
    </row>
    <row r="94" spans="1:26" ht="15.75" thickBot="1" x14ac:dyDescent="0.3">
      <c r="A94" s="1"/>
      <c r="B94" s="5"/>
      <c r="C94" s="1"/>
      <c r="D94" s="1"/>
      <c r="E94" s="1"/>
      <c r="F94" s="1"/>
      <c r="G94" s="1"/>
      <c r="H94" s="1"/>
      <c r="I94" s="1"/>
      <c r="J94" s="1"/>
      <c r="K94" s="1"/>
      <c r="L94" s="1"/>
      <c r="M94" s="1"/>
      <c r="N94" s="1"/>
      <c r="O94" s="1"/>
      <c r="P94" s="1"/>
      <c r="Q94" s="1"/>
      <c r="R94" s="1"/>
      <c r="S94" s="1"/>
      <c r="T94" s="1"/>
      <c r="U94" s="1"/>
      <c r="V94" s="1"/>
      <c r="W94" s="1"/>
      <c r="X94" s="1"/>
      <c r="Y94" s="1"/>
      <c r="Z94" s="1"/>
    </row>
    <row r="95" spans="1:26" ht="15.75" thickBot="1" x14ac:dyDescent="0.3">
      <c r="A95" s="1"/>
      <c r="B95" s="5"/>
      <c r="C95" s="1"/>
      <c r="D95" s="1"/>
      <c r="E95" s="1"/>
      <c r="F95" s="1"/>
      <c r="G95" s="1"/>
      <c r="H95" s="1"/>
      <c r="I95" s="1"/>
      <c r="J95" s="1"/>
      <c r="K95" s="1"/>
      <c r="L95" s="1"/>
      <c r="M95" s="1"/>
      <c r="N95" s="1"/>
      <c r="O95" s="1"/>
      <c r="P95" s="1"/>
      <c r="Q95" s="1"/>
      <c r="R95" s="1"/>
      <c r="S95" s="1"/>
      <c r="T95" s="1"/>
      <c r="U95" s="1"/>
      <c r="V95" s="1"/>
      <c r="W95" s="1"/>
      <c r="X95" s="1"/>
      <c r="Y95" s="1"/>
      <c r="Z95" s="1"/>
    </row>
    <row r="96" spans="1:26" ht="15.75" thickBot="1" x14ac:dyDescent="0.3">
      <c r="A96" s="1"/>
      <c r="B96" s="5"/>
      <c r="C96" s="1"/>
      <c r="D96" s="1"/>
      <c r="E96" s="1"/>
      <c r="F96" s="1"/>
      <c r="G96" s="1"/>
      <c r="H96" s="1"/>
      <c r="I96" s="1"/>
      <c r="J96" s="1"/>
      <c r="K96" s="1"/>
      <c r="L96" s="1"/>
      <c r="M96" s="1"/>
      <c r="N96" s="1"/>
      <c r="O96" s="1"/>
      <c r="P96" s="1"/>
      <c r="Q96" s="1"/>
      <c r="R96" s="1"/>
      <c r="S96" s="1"/>
      <c r="T96" s="1"/>
      <c r="U96" s="1"/>
      <c r="V96" s="1"/>
      <c r="W96" s="1"/>
      <c r="X96" s="1"/>
      <c r="Y96" s="1"/>
      <c r="Z96" s="1"/>
    </row>
    <row r="97" spans="1:26" ht="15.75" thickBot="1" x14ac:dyDescent="0.3">
      <c r="A97" s="1"/>
      <c r="B97" s="5"/>
      <c r="C97" s="1"/>
      <c r="D97" s="1"/>
      <c r="E97" s="1"/>
      <c r="F97" s="1"/>
      <c r="G97" s="1"/>
      <c r="H97" s="1"/>
      <c r="I97" s="1"/>
      <c r="J97" s="1"/>
      <c r="K97" s="1"/>
      <c r="L97" s="1"/>
      <c r="M97" s="1"/>
      <c r="N97" s="1"/>
      <c r="O97" s="1"/>
      <c r="P97" s="1"/>
      <c r="Q97" s="1"/>
      <c r="R97" s="1"/>
      <c r="S97" s="1"/>
      <c r="T97" s="1"/>
      <c r="U97" s="1"/>
      <c r="V97" s="1"/>
      <c r="W97" s="1"/>
      <c r="X97" s="1"/>
      <c r="Y97" s="1"/>
      <c r="Z97" s="1"/>
    </row>
    <row r="98" spans="1:26" ht="15.75" thickBot="1" x14ac:dyDescent="0.3">
      <c r="A98" s="1"/>
      <c r="B98" s="5"/>
      <c r="C98" s="1"/>
      <c r="D98" s="1"/>
      <c r="E98" s="1"/>
      <c r="F98" s="1"/>
      <c r="G98" s="1"/>
      <c r="H98" s="1"/>
      <c r="I98" s="1"/>
      <c r="J98" s="1"/>
      <c r="K98" s="1"/>
      <c r="L98" s="1"/>
      <c r="M98" s="1"/>
      <c r="N98" s="1"/>
      <c r="O98" s="1"/>
      <c r="P98" s="1"/>
      <c r="Q98" s="1"/>
      <c r="R98" s="1"/>
      <c r="S98" s="1"/>
      <c r="T98" s="1"/>
      <c r="U98" s="1"/>
      <c r="V98" s="1"/>
      <c r="W98" s="1"/>
      <c r="X98" s="1"/>
      <c r="Y98" s="1"/>
      <c r="Z98" s="1"/>
    </row>
    <row r="99" spans="1:26" ht="15.75" thickBot="1" x14ac:dyDescent="0.3">
      <c r="A99" s="1"/>
      <c r="B99" s="5"/>
      <c r="C99" s="1"/>
      <c r="D99" s="1"/>
      <c r="E99" s="1"/>
      <c r="F99" s="1"/>
      <c r="G99" s="1"/>
      <c r="H99" s="1"/>
      <c r="I99" s="1"/>
      <c r="J99" s="1"/>
      <c r="K99" s="1"/>
      <c r="L99" s="1"/>
      <c r="M99" s="1"/>
      <c r="N99" s="1"/>
      <c r="O99" s="1"/>
      <c r="P99" s="1"/>
      <c r="Q99" s="1"/>
      <c r="R99" s="1"/>
      <c r="S99" s="1"/>
      <c r="T99" s="1"/>
      <c r="U99" s="1"/>
      <c r="V99" s="1"/>
      <c r="W99" s="1"/>
      <c r="X99" s="1"/>
      <c r="Y99" s="1"/>
      <c r="Z99" s="1"/>
    </row>
    <row r="100" spans="1:26" ht="15.75" thickBot="1" x14ac:dyDescent="0.3">
      <c r="A100" s="1"/>
      <c r="B100" s="5"/>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thickBot="1" x14ac:dyDescent="0.3">
      <c r="A101" s="1"/>
      <c r="B101" s="5"/>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thickBot="1" x14ac:dyDescent="0.3">
      <c r="A102" s="1"/>
      <c r="B102" s="5"/>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thickBot="1" x14ac:dyDescent="0.3">
      <c r="A103" s="1"/>
      <c r="B103" s="5"/>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thickBot="1" x14ac:dyDescent="0.3">
      <c r="A104" s="1"/>
      <c r="B104" s="5"/>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thickBot="1" x14ac:dyDescent="0.3">
      <c r="A105" s="1"/>
      <c r="B105" s="5"/>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thickBot="1" x14ac:dyDescent="0.3">
      <c r="A106" s="1"/>
      <c r="B106" s="5"/>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thickBot="1" x14ac:dyDescent="0.3">
      <c r="A107" s="1"/>
      <c r="B107" s="5"/>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thickBot="1" x14ac:dyDescent="0.3">
      <c r="A108" s="1"/>
      <c r="B108" s="5"/>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thickBot="1" x14ac:dyDescent="0.3">
      <c r="A109" s="1"/>
      <c r="B109" s="5"/>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thickBot="1" x14ac:dyDescent="0.3">
      <c r="A110" s="1"/>
      <c r="B110" s="5"/>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thickBot="1" x14ac:dyDescent="0.3">
      <c r="A111" s="1"/>
      <c r="B111" s="5"/>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thickBot="1" x14ac:dyDescent="0.3">
      <c r="A112" s="1"/>
      <c r="B112" s="5"/>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thickBot="1" x14ac:dyDescent="0.3">
      <c r="A113" s="1"/>
      <c r="B113" s="5"/>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thickBot="1" x14ac:dyDescent="0.3">
      <c r="A114" s="1"/>
      <c r="B114" s="5"/>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thickBot="1" x14ac:dyDescent="0.3">
      <c r="A115" s="1"/>
      <c r="B115" s="5"/>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thickBot="1" x14ac:dyDescent="0.3">
      <c r="A116" s="1"/>
      <c r="B116" s="5"/>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thickBot="1" x14ac:dyDescent="0.3">
      <c r="A117" s="1"/>
      <c r="B117" s="5"/>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thickBot="1" x14ac:dyDescent="0.3">
      <c r="A118" s="1"/>
      <c r="B118" s="5"/>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thickBot="1" x14ac:dyDescent="0.3">
      <c r="A119" s="1"/>
      <c r="B119" s="5"/>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thickBot="1" x14ac:dyDescent="0.3">
      <c r="A120" s="1"/>
      <c r="B120" s="5"/>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thickBot="1" x14ac:dyDescent="0.3">
      <c r="A121" s="1"/>
      <c r="B121" s="5"/>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thickBot="1" x14ac:dyDescent="0.3">
      <c r="A122" s="1"/>
      <c r="B122" s="5"/>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thickBot="1" x14ac:dyDescent="0.3">
      <c r="A123" s="1"/>
      <c r="B123" s="5"/>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thickBot="1" x14ac:dyDescent="0.3">
      <c r="A124" s="1"/>
      <c r="B124" s="5"/>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thickBot="1" x14ac:dyDescent="0.3">
      <c r="A125" s="1"/>
      <c r="B125" s="5"/>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thickBot="1" x14ac:dyDescent="0.3">
      <c r="A126" s="1"/>
      <c r="B126" s="5"/>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thickBot="1" x14ac:dyDescent="0.3">
      <c r="A127" s="1"/>
      <c r="B127" s="5"/>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thickBot="1" x14ac:dyDescent="0.3">
      <c r="A128" s="1"/>
      <c r="B128" s="5"/>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thickBot="1" x14ac:dyDescent="0.3">
      <c r="A129" s="1"/>
      <c r="B129" s="5"/>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thickBot="1" x14ac:dyDescent="0.3">
      <c r="A130" s="1"/>
      <c r="B130" s="5"/>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thickBot="1" x14ac:dyDescent="0.3">
      <c r="A131" s="1"/>
      <c r="B131" s="5"/>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thickBot="1" x14ac:dyDescent="0.3">
      <c r="A132" s="1"/>
      <c r="B132" s="5"/>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thickBot="1" x14ac:dyDescent="0.3">
      <c r="A133" s="1"/>
      <c r="B133" s="5"/>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thickBot="1" x14ac:dyDescent="0.3">
      <c r="A134" s="1"/>
      <c r="B134" s="5"/>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thickBot="1" x14ac:dyDescent="0.3">
      <c r="A135" s="1"/>
      <c r="B135" s="5"/>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thickBot="1" x14ac:dyDescent="0.3">
      <c r="A136" s="1"/>
      <c r="B136" s="5"/>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thickBot="1" x14ac:dyDescent="0.3">
      <c r="A137" s="1"/>
      <c r="B137" s="5"/>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thickBot="1" x14ac:dyDescent="0.3">
      <c r="A138" s="1"/>
      <c r="B138" s="5"/>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thickBot="1" x14ac:dyDescent="0.3">
      <c r="A139" s="1"/>
      <c r="B139" s="5"/>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thickBot="1" x14ac:dyDescent="0.3">
      <c r="A140" s="1"/>
      <c r="B140" s="5"/>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thickBot="1" x14ac:dyDescent="0.3">
      <c r="A141" s="1"/>
      <c r="B141" s="5"/>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thickBot="1" x14ac:dyDescent="0.3">
      <c r="A142" s="1"/>
      <c r="B142" s="5"/>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thickBot="1" x14ac:dyDescent="0.3">
      <c r="A143" s="1"/>
      <c r="B143" s="5"/>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thickBot="1" x14ac:dyDescent="0.3">
      <c r="A144" s="1"/>
      <c r="B144" s="5"/>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thickBot="1" x14ac:dyDescent="0.3">
      <c r="A145" s="1"/>
      <c r="B145" s="5"/>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thickBot="1" x14ac:dyDescent="0.3">
      <c r="A146" s="1"/>
      <c r="B146" s="5"/>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thickBot="1" x14ac:dyDescent="0.3">
      <c r="A147" s="1"/>
      <c r="B147" s="5"/>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thickBot="1" x14ac:dyDescent="0.3">
      <c r="A148" s="1"/>
      <c r="B148" s="5"/>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thickBot="1" x14ac:dyDescent="0.3">
      <c r="A149" s="1"/>
      <c r="B149" s="5"/>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thickBot="1" x14ac:dyDescent="0.3">
      <c r="A150" s="1"/>
      <c r="B150" s="5"/>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thickBot="1" x14ac:dyDescent="0.3">
      <c r="A151" s="1"/>
      <c r="B151" s="5"/>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thickBot="1" x14ac:dyDescent="0.3">
      <c r="A152" s="1"/>
      <c r="B152" s="5"/>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thickBot="1" x14ac:dyDescent="0.3">
      <c r="A153" s="1"/>
      <c r="B153" s="5"/>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thickBot="1" x14ac:dyDescent="0.3">
      <c r="A154" s="1"/>
      <c r="B154" s="5"/>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thickBot="1" x14ac:dyDescent="0.3">
      <c r="A155" s="1"/>
      <c r="B155" s="5"/>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thickBot="1" x14ac:dyDescent="0.3">
      <c r="A156" s="1"/>
      <c r="B156" s="5"/>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thickBot="1" x14ac:dyDescent="0.3">
      <c r="A157" s="1"/>
      <c r="B157" s="5"/>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thickBot="1" x14ac:dyDescent="0.3">
      <c r="A158" s="1"/>
      <c r="B158" s="5"/>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thickBot="1" x14ac:dyDescent="0.3">
      <c r="A159" s="1"/>
      <c r="B159" s="5"/>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thickBot="1" x14ac:dyDescent="0.3">
      <c r="A160" s="1"/>
      <c r="B160" s="5"/>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thickBot="1" x14ac:dyDescent="0.3">
      <c r="A161" s="1"/>
      <c r="B161" s="5"/>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thickBot="1" x14ac:dyDescent="0.3">
      <c r="A162" s="1"/>
      <c r="B162" s="5"/>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thickBot="1" x14ac:dyDescent="0.3">
      <c r="A163" s="1"/>
      <c r="B163" s="5"/>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thickBot="1" x14ac:dyDescent="0.3">
      <c r="A164" s="1"/>
      <c r="B164" s="5"/>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thickBot="1" x14ac:dyDescent="0.3">
      <c r="A165" s="1"/>
      <c r="B165" s="5"/>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thickBot="1" x14ac:dyDescent="0.3">
      <c r="A166" s="1"/>
      <c r="B166" s="5"/>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thickBot="1" x14ac:dyDescent="0.3">
      <c r="A167" s="1"/>
      <c r="B167" s="5"/>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thickBot="1" x14ac:dyDescent="0.3">
      <c r="A168" s="1"/>
      <c r="B168" s="5"/>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thickBot="1" x14ac:dyDescent="0.3">
      <c r="A169" s="1"/>
      <c r="B169" s="5"/>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thickBot="1" x14ac:dyDescent="0.3">
      <c r="A170" s="1"/>
      <c r="B170" s="5"/>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thickBot="1" x14ac:dyDescent="0.3">
      <c r="A171" s="1"/>
      <c r="B171" s="5"/>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thickBot="1" x14ac:dyDescent="0.3">
      <c r="A172" s="1"/>
      <c r="B172" s="5"/>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thickBot="1" x14ac:dyDescent="0.3">
      <c r="A173" s="1"/>
      <c r="B173" s="5"/>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thickBot="1" x14ac:dyDescent="0.3">
      <c r="A174" s="1"/>
      <c r="B174" s="5"/>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thickBot="1" x14ac:dyDescent="0.3">
      <c r="A175" s="1"/>
      <c r="B175" s="5"/>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thickBot="1" x14ac:dyDescent="0.3">
      <c r="A176" s="1"/>
      <c r="B176" s="5"/>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thickBot="1" x14ac:dyDescent="0.3">
      <c r="A177" s="1"/>
      <c r="B177" s="5"/>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thickBot="1" x14ac:dyDescent="0.3">
      <c r="A178" s="1"/>
      <c r="B178" s="5"/>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thickBot="1" x14ac:dyDescent="0.3">
      <c r="A179" s="1"/>
      <c r="B179" s="5"/>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thickBot="1" x14ac:dyDescent="0.3">
      <c r="A180" s="1"/>
      <c r="B180" s="5"/>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thickBot="1" x14ac:dyDescent="0.3">
      <c r="A181" s="1"/>
      <c r="B181" s="5"/>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thickBot="1" x14ac:dyDescent="0.3">
      <c r="A182" s="1"/>
      <c r="B182" s="5"/>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thickBot="1" x14ac:dyDescent="0.3">
      <c r="A183" s="1"/>
      <c r="B183" s="5"/>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thickBot="1" x14ac:dyDescent="0.3">
      <c r="A184" s="1"/>
      <c r="B184" s="5"/>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thickBot="1" x14ac:dyDescent="0.3">
      <c r="A185" s="1"/>
      <c r="B185" s="5"/>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thickBot="1" x14ac:dyDescent="0.3">
      <c r="A186" s="1"/>
      <c r="B186" s="5"/>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thickBot="1" x14ac:dyDescent="0.3">
      <c r="A187" s="1"/>
      <c r="B187" s="5"/>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thickBot="1" x14ac:dyDescent="0.3">
      <c r="A188" s="1"/>
      <c r="B188" s="5"/>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thickBot="1" x14ac:dyDescent="0.3">
      <c r="A189" s="1"/>
      <c r="B189" s="5"/>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thickBot="1" x14ac:dyDescent="0.3">
      <c r="A190" s="1"/>
      <c r="B190" s="5"/>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thickBot="1" x14ac:dyDescent="0.3">
      <c r="A191" s="1"/>
      <c r="B191" s="5"/>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thickBot="1" x14ac:dyDescent="0.3">
      <c r="A192" s="1"/>
      <c r="B192" s="5"/>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thickBot="1" x14ac:dyDescent="0.3">
      <c r="A193" s="1"/>
      <c r="B193" s="5"/>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thickBot="1" x14ac:dyDescent="0.3">
      <c r="A194" s="1"/>
      <c r="B194" s="5"/>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thickBot="1" x14ac:dyDescent="0.3">
      <c r="A195" s="1"/>
      <c r="B195" s="5"/>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thickBot="1" x14ac:dyDescent="0.3">
      <c r="A196" s="1"/>
      <c r="B196" s="5"/>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thickBot="1" x14ac:dyDescent="0.3">
      <c r="A197" s="1"/>
      <c r="B197" s="5"/>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thickBot="1" x14ac:dyDescent="0.3">
      <c r="A198" s="1"/>
      <c r="B198" s="5"/>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thickBot="1" x14ac:dyDescent="0.3">
      <c r="A199" s="1"/>
      <c r="B199" s="5"/>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thickBot="1" x14ac:dyDescent="0.3">
      <c r="A200" s="1"/>
      <c r="B200" s="5"/>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thickBot="1" x14ac:dyDescent="0.3">
      <c r="A201" s="1"/>
      <c r="B201" s="5"/>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thickBot="1" x14ac:dyDescent="0.3">
      <c r="A202" s="1"/>
      <c r="B202" s="5"/>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thickBot="1" x14ac:dyDescent="0.3">
      <c r="A203" s="1"/>
      <c r="B203" s="5"/>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thickBot="1" x14ac:dyDescent="0.3">
      <c r="A204" s="1"/>
      <c r="B204" s="5"/>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thickBot="1" x14ac:dyDescent="0.3">
      <c r="A205" s="1"/>
      <c r="B205" s="5"/>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thickBot="1" x14ac:dyDescent="0.3">
      <c r="A206" s="1"/>
      <c r="B206" s="5"/>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thickBot="1" x14ac:dyDescent="0.3">
      <c r="A207" s="1"/>
      <c r="B207" s="5"/>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thickBot="1" x14ac:dyDescent="0.3">
      <c r="A208" s="1"/>
      <c r="B208" s="5"/>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thickBot="1" x14ac:dyDescent="0.3">
      <c r="A209" s="1"/>
      <c r="B209" s="5"/>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thickBot="1" x14ac:dyDescent="0.3">
      <c r="A210" s="1"/>
      <c r="B210" s="5"/>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thickBot="1" x14ac:dyDescent="0.3">
      <c r="A211" s="1"/>
      <c r="B211" s="5"/>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thickBot="1" x14ac:dyDescent="0.3">
      <c r="A212" s="1"/>
      <c r="B212" s="5"/>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thickBot="1" x14ac:dyDescent="0.3">
      <c r="A213" s="1"/>
      <c r="B213" s="5"/>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thickBot="1" x14ac:dyDescent="0.3">
      <c r="A214" s="1"/>
      <c r="B214" s="5"/>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thickBot="1" x14ac:dyDescent="0.3">
      <c r="A215" s="1"/>
      <c r="B215" s="5"/>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thickBot="1" x14ac:dyDescent="0.3">
      <c r="A216" s="1"/>
      <c r="B216" s="5"/>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thickBot="1" x14ac:dyDescent="0.3">
      <c r="A217" s="1"/>
      <c r="B217" s="5"/>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thickBot="1" x14ac:dyDescent="0.3">
      <c r="A218" s="1"/>
      <c r="B218" s="5"/>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thickBot="1" x14ac:dyDescent="0.3">
      <c r="A219" s="1"/>
      <c r="B219" s="5"/>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thickBot="1" x14ac:dyDescent="0.3">
      <c r="A220" s="1"/>
      <c r="B220" s="5"/>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thickBot="1" x14ac:dyDescent="0.3">
      <c r="A221" s="1"/>
      <c r="B221" s="5"/>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thickBot="1" x14ac:dyDescent="0.3">
      <c r="A222" s="1"/>
      <c r="B222" s="5"/>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thickBot="1" x14ac:dyDescent="0.3">
      <c r="A223" s="1"/>
      <c r="B223" s="5"/>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thickBot="1" x14ac:dyDescent="0.3">
      <c r="A224" s="1"/>
      <c r="B224" s="5"/>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thickBot="1" x14ac:dyDescent="0.3">
      <c r="A225" s="1"/>
      <c r="B225" s="5"/>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thickBot="1" x14ac:dyDescent="0.3">
      <c r="A226" s="1"/>
      <c r="B226" s="5"/>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thickBot="1" x14ac:dyDescent="0.3">
      <c r="A227" s="1"/>
      <c r="B227" s="5"/>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thickBot="1" x14ac:dyDescent="0.3">
      <c r="A228" s="1"/>
      <c r="B228" s="5"/>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thickBot="1" x14ac:dyDescent="0.3">
      <c r="A229" s="1"/>
      <c r="B229" s="5"/>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thickBot="1" x14ac:dyDescent="0.3">
      <c r="A230" s="1"/>
      <c r="B230" s="5"/>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thickBot="1" x14ac:dyDescent="0.3">
      <c r="A231" s="1"/>
      <c r="B231" s="5"/>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thickBot="1" x14ac:dyDescent="0.3">
      <c r="A232" s="1"/>
      <c r="B232" s="5"/>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thickBot="1" x14ac:dyDescent="0.3">
      <c r="A233" s="1"/>
      <c r="B233" s="5"/>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thickBot="1" x14ac:dyDescent="0.3">
      <c r="A234" s="1"/>
      <c r="B234" s="5"/>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thickBot="1" x14ac:dyDescent="0.3">
      <c r="A235" s="1"/>
      <c r="B235" s="5"/>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thickBot="1" x14ac:dyDescent="0.3">
      <c r="A236" s="1"/>
      <c r="B236" s="5"/>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thickBot="1" x14ac:dyDescent="0.3">
      <c r="A237" s="1"/>
      <c r="B237" s="5"/>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thickBot="1" x14ac:dyDescent="0.3">
      <c r="A238" s="1"/>
      <c r="B238" s="5"/>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thickBot="1" x14ac:dyDescent="0.3">
      <c r="A239" s="1"/>
      <c r="B239" s="5"/>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thickBot="1" x14ac:dyDescent="0.3">
      <c r="A240" s="1"/>
      <c r="B240" s="5"/>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thickBot="1" x14ac:dyDescent="0.3">
      <c r="A241" s="1"/>
      <c r="B241" s="5"/>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thickBot="1" x14ac:dyDescent="0.3">
      <c r="A242" s="1"/>
      <c r="B242" s="5"/>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thickBot="1" x14ac:dyDescent="0.3">
      <c r="A243" s="1"/>
      <c r="B243" s="5"/>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thickBot="1" x14ac:dyDescent="0.3">
      <c r="A244" s="1"/>
      <c r="B244" s="5"/>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thickBot="1" x14ac:dyDescent="0.3">
      <c r="A245" s="1"/>
      <c r="B245" s="5"/>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thickBot="1" x14ac:dyDescent="0.3">
      <c r="A246" s="1"/>
      <c r="B246" s="5"/>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thickBot="1" x14ac:dyDescent="0.3">
      <c r="A247" s="1"/>
      <c r="B247" s="5"/>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thickBot="1" x14ac:dyDescent="0.3">
      <c r="A248" s="1"/>
      <c r="B248" s="5"/>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thickBot="1" x14ac:dyDescent="0.3">
      <c r="A249" s="1"/>
      <c r="B249" s="5"/>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thickBot="1" x14ac:dyDescent="0.3">
      <c r="A250" s="1"/>
      <c r="B250" s="5"/>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thickBot="1" x14ac:dyDescent="0.3">
      <c r="A251" s="1"/>
      <c r="B251" s="5"/>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thickBot="1" x14ac:dyDescent="0.3">
      <c r="A252" s="1"/>
      <c r="B252" s="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thickBot="1" x14ac:dyDescent="0.3">
      <c r="A253" s="1"/>
      <c r="B253" s="5"/>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thickBot="1" x14ac:dyDescent="0.3">
      <c r="A254" s="1"/>
      <c r="B254" s="5"/>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thickBot="1" x14ac:dyDescent="0.3">
      <c r="A255" s="1"/>
      <c r="B255" s="5"/>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thickBot="1" x14ac:dyDescent="0.3">
      <c r="A256" s="1"/>
      <c r="B256" s="5"/>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thickBot="1" x14ac:dyDescent="0.3">
      <c r="A257" s="1"/>
      <c r="B257" s="5"/>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thickBot="1" x14ac:dyDescent="0.3">
      <c r="A258" s="1"/>
      <c r="B258" s="5"/>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thickBot="1" x14ac:dyDescent="0.3">
      <c r="A259" s="1"/>
      <c r="B259" s="5"/>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thickBot="1" x14ac:dyDescent="0.3">
      <c r="A260" s="1"/>
      <c r="B260" s="5"/>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thickBot="1" x14ac:dyDescent="0.3">
      <c r="A261" s="1"/>
      <c r="B261" s="5"/>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thickBot="1" x14ac:dyDescent="0.3">
      <c r="A262" s="1"/>
      <c r="B262" s="5"/>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thickBot="1" x14ac:dyDescent="0.3">
      <c r="A263" s="1"/>
      <c r="B263" s="5"/>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thickBot="1" x14ac:dyDescent="0.3">
      <c r="A264" s="1"/>
      <c r="B264" s="5"/>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thickBot="1" x14ac:dyDescent="0.3">
      <c r="A265" s="1"/>
      <c r="B265" s="5"/>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thickBot="1" x14ac:dyDescent="0.3">
      <c r="A266" s="1"/>
      <c r="B266" s="5"/>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thickBot="1" x14ac:dyDescent="0.3">
      <c r="A267" s="1"/>
      <c r="B267" s="5"/>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thickBot="1" x14ac:dyDescent="0.3">
      <c r="A268" s="1"/>
      <c r="B268" s="5"/>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thickBot="1" x14ac:dyDescent="0.3">
      <c r="A269" s="1"/>
      <c r="B269" s="5"/>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thickBot="1" x14ac:dyDescent="0.3">
      <c r="A270" s="1"/>
      <c r="B270" s="5"/>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thickBot="1" x14ac:dyDescent="0.3">
      <c r="A271" s="1"/>
      <c r="B271" s="5"/>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thickBot="1" x14ac:dyDescent="0.3">
      <c r="A272" s="1"/>
      <c r="B272" s="5"/>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thickBot="1" x14ac:dyDescent="0.3">
      <c r="A273" s="1"/>
      <c r="B273" s="5"/>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thickBot="1" x14ac:dyDescent="0.3">
      <c r="A274" s="1"/>
      <c r="B274" s="5"/>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thickBot="1" x14ac:dyDescent="0.3">
      <c r="A275" s="1"/>
      <c r="B275" s="5"/>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thickBot="1" x14ac:dyDescent="0.3">
      <c r="A276" s="1"/>
      <c r="B276" s="5"/>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thickBot="1" x14ac:dyDescent="0.3">
      <c r="A277" s="1"/>
      <c r="B277" s="5"/>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thickBot="1" x14ac:dyDescent="0.3">
      <c r="A278" s="1"/>
      <c r="B278" s="5"/>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thickBot="1" x14ac:dyDescent="0.3">
      <c r="A279" s="1"/>
      <c r="B279" s="5"/>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thickBot="1" x14ac:dyDescent="0.3">
      <c r="A280" s="1"/>
      <c r="B280" s="5"/>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thickBot="1" x14ac:dyDescent="0.3">
      <c r="A281" s="1"/>
      <c r="B281" s="5"/>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thickBot="1" x14ac:dyDescent="0.3">
      <c r="A282" s="1"/>
      <c r="B282" s="5"/>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thickBot="1" x14ac:dyDescent="0.3">
      <c r="A283" s="1"/>
      <c r="B283" s="5"/>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thickBot="1" x14ac:dyDescent="0.3">
      <c r="A284" s="1"/>
      <c r="B284" s="5"/>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thickBot="1" x14ac:dyDescent="0.3">
      <c r="A285" s="1"/>
      <c r="B285" s="5"/>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thickBot="1" x14ac:dyDescent="0.3">
      <c r="A286" s="1"/>
      <c r="B286" s="5"/>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thickBot="1" x14ac:dyDescent="0.3">
      <c r="A287" s="1"/>
      <c r="B287" s="5"/>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thickBot="1" x14ac:dyDescent="0.3">
      <c r="A288" s="1"/>
      <c r="B288" s="5"/>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thickBot="1" x14ac:dyDescent="0.3">
      <c r="A289" s="1"/>
      <c r="B289" s="5"/>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thickBot="1" x14ac:dyDescent="0.3">
      <c r="A290" s="1"/>
      <c r="B290" s="5"/>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thickBot="1" x14ac:dyDescent="0.3">
      <c r="A291" s="1"/>
      <c r="B291" s="5"/>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thickBot="1" x14ac:dyDescent="0.3">
      <c r="A292" s="1"/>
      <c r="B292" s="5"/>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thickBot="1" x14ac:dyDescent="0.3">
      <c r="A293" s="1"/>
      <c r="B293" s="5"/>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thickBot="1" x14ac:dyDescent="0.3">
      <c r="A294" s="1"/>
      <c r="B294" s="5"/>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thickBot="1" x14ac:dyDescent="0.3">
      <c r="A295" s="1"/>
      <c r="B295" s="5"/>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thickBot="1" x14ac:dyDescent="0.3">
      <c r="A296" s="1"/>
      <c r="B296" s="5"/>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thickBot="1" x14ac:dyDescent="0.3">
      <c r="A297" s="1"/>
      <c r="B297" s="5"/>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thickBot="1" x14ac:dyDescent="0.3">
      <c r="A298" s="1"/>
      <c r="B298" s="5"/>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thickBot="1" x14ac:dyDescent="0.3">
      <c r="A299" s="1"/>
      <c r="B299" s="5"/>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thickBot="1" x14ac:dyDescent="0.3">
      <c r="A300" s="1"/>
      <c r="B300" s="5"/>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thickBot="1" x14ac:dyDescent="0.3">
      <c r="A301" s="1"/>
      <c r="B301" s="5"/>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thickBot="1" x14ac:dyDescent="0.3">
      <c r="A302" s="1"/>
      <c r="B302" s="5"/>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thickBot="1" x14ac:dyDescent="0.3">
      <c r="A303" s="1"/>
      <c r="B303" s="5"/>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thickBot="1" x14ac:dyDescent="0.3">
      <c r="A304" s="1"/>
      <c r="B304" s="5"/>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thickBot="1" x14ac:dyDescent="0.3">
      <c r="A305" s="1"/>
      <c r="B305" s="5"/>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thickBot="1" x14ac:dyDescent="0.3">
      <c r="A306" s="1"/>
      <c r="B306" s="5"/>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thickBot="1" x14ac:dyDescent="0.3">
      <c r="A307" s="1"/>
      <c r="B307" s="5"/>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thickBot="1" x14ac:dyDescent="0.3">
      <c r="A308" s="1"/>
      <c r="B308" s="5"/>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thickBot="1" x14ac:dyDescent="0.3">
      <c r="A309" s="1"/>
      <c r="B309" s="5"/>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thickBot="1" x14ac:dyDescent="0.3">
      <c r="A310" s="1"/>
      <c r="B310" s="5"/>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thickBot="1" x14ac:dyDescent="0.3">
      <c r="A311" s="1"/>
      <c r="B311" s="5"/>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thickBot="1" x14ac:dyDescent="0.3">
      <c r="A312" s="1"/>
      <c r="B312" s="5"/>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thickBot="1" x14ac:dyDescent="0.3">
      <c r="A313" s="1"/>
      <c r="B313" s="5"/>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thickBot="1" x14ac:dyDescent="0.3">
      <c r="A314" s="1"/>
      <c r="B314" s="5"/>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thickBot="1" x14ac:dyDescent="0.3">
      <c r="A315" s="1"/>
      <c r="B315" s="5"/>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thickBot="1" x14ac:dyDescent="0.3">
      <c r="A316" s="1"/>
      <c r="B316" s="5"/>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thickBot="1" x14ac:dyDescent="0.3">
      <c r="A317" s="1"/>
      <c r="B317" s="5"/>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thickBot="1" x14ac:dyDescent="0.3">
      <c r="A318" s="1"/>
      <c r="B318" s="5"/>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thickBot="1" x14ac:dyDescent="0.3">
      <c r="A319" s="1"/>
      <c r="B319" s="5"/>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thickBot="1" x14ac:dyDescent="0.3">
      <c r="A320" s="1"/>
      <c r="B320" s="5"/>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thickBot="1" x14ac:dyDescent="0.3">
      <c r="A321" s="1"/>
      <c r="B321" s="5"/>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thickBot="1" x14ac:dyDescent="0.3">
      <c r="A322" s="1"/>
      <c r="B322" s="5"/>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thickBot="1" x14ac:dyDescent="0.3">
      <c r="A323" s="1"/>
      <c r="B323" s="5"/>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thickBot="1" x14ac:dyDescent="0.3">
      <c r="A324" s="1"/>
      <c r="B324" s="5"/>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thickBot="1" x14ac:dyDescent="0.3">
      <c r="A325" s="1"/>
      <c r="B325" s="5"/>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thickBot="1" x14ac:dyDescent="0.3">
      <c r="A326" s="1"/>
      <c r="B326" s="5"/>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thickBot="1" x14ac:dyDescent="0.3">
      <c r="A327" s="1"/>
      <c r="B327" s="5"/>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thickBot="1" x14ac:dyDescent="0.3">
      <c r="A328" s="1"/>
      <c r="B328" s="5"/>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thickBot="1" x14ac:dyDescent="0.3">
      <c r="A329" s="1"/>
      <c r="B329" s="5"/>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thickBot="1" x14ac:dyDescent="0.3">
      <c r="A330" s="1"/>
      <c r="B330" s="5"/>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thickBot="1" x14ac:dyDescent="0.3">
      <c r="A331" s="1"/>
      <c r="B331" s="5"/>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thickBot="1" x14ac:dyDescent="0.3">
      <c r="A332" s="1"/>
      <c r="B332" s="5"/>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thickBot="1" x14ac:dyDescent="0.3">
      <c r="A333" s="1"/>
      <c r="B333" s="5"/>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thickBot="1" x14ac:dyDescent="0.3">
      <c r="A334" s="1"/>
      <c r="B334" s="5"/>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thickBot="1" x14ac:dyDescent="0.3">
      <c r="A335" s="1"/>
      <c r="B335" s="5"/>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thickBot="1" x14ac:dyDescent="0.3">
      <c r="A336" s="1"/>
      <c r="B336" s="5"/>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thickBot="1" x14ac:dyDescent="0.3">
      <c r="A337" s="1"/>
      <c r="B337" s="5"/>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thickBot="1" x14ac:dyDescent="0.3">
      <c r="A338" s="1"/>
      <c r="B338" s="5"/>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thickBot="1" x14ac:dyDescent="0.3">
      <c r="A339" s="1"/>
      <c r="B339" s="5"/>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thickBot="1" x14ac:dyDescent="0.3">
      <c r="A340" s="1"/>
      <c r="B340" s="5"/>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thickBot="1" x14ac:dyDescent="0.3">
      <c r="A341" s="1"/>
      <c r="B341" s="5"/>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thickBot="1" x14ac:dyDescent="0.3">
      <c r="A342" s="1"/>
      <c r="B342" s="5"/>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thickBot="1" x14ac:dyDescent="0.3">
      <c r="A343" s="1"/>
      <c r="B343" s="5"/>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thickBot="1" x14ac:dyDescent="0.3">
      <c r="A344" s="1"/>
      <c r="B344" s="5"/>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thickBot="1" x14ac:dyDescent="0.3">
      <c r="A345" s="1"/>
      <c r="B345" s="5"/>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thickBot="1" x14ac:dyDescent="0.3">
      <c r="A346" s="1"/>
      <c r="B346" s="5"/>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thickBot="1" x14ac:dyDescent="0.3">
      <c r="A347" s="1"/>
      <c r="B347" s="5"/>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thickBot="1" x14ac:dyDescent="0.3">
      <c r="A348" s="1"/>
      <c r="B348" s="5"/>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thickBot="1" x14ac:dyDescent="0.3">
      <c r="A349" s="1"/>
      <c r="B349" s="5"/>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thickBot="1" x14ac:dyDescent="0.3">
      <c r="A350" s="1"/>
      <c r="B350" s="5"/>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thickBot="1" x14ac:dyDescent="0.3">
      <c r="A351" s="1"/>
      <c r="B351" s="5"/>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thickBot="1" x14ac:dyDescent="0.3">
      <c r="A352" s="1"/>
      <c r="B352" s="5"/>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thickBot="1" x14ac:dyDescent="0.3">
      <c r="A353" s="1"/>
      <c r="B353" s="5"/>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thickBot="1" x14ac:dyDescent="0.3">
      <c r="A354" s="1"/>
      <c r="B354" s="5"/>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thickBot="1" x14ac:dyDescent="0.3">
      <c r="A355" s="1"/>
      <c r="B355" s="5"/>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thickBot="1" x14ac:dyDescent="0.3">
      <c r="A356" s="1"/>
      <c r="B356" s="5"/>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thickBot="1" x14ac:dyDescent="0.3">
      <c r="A357" s="1"/>
      <c r="B357" s="5"/>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thickBot="1" x14ac:dyDescent="0.3">
      <c r="A358" s="1"/>
      <c r="B358" s="5"/>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thickBot="1" x14ac:dyDescent="0.3">
      <c r="A359" s="1"/>
      <c r="B359" s="5"/>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thickBot="1" x14ac:dyDescent="0.3">
      <c r="A360" s="1"/>
      <c r="B360" s="5"/>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thickBot="1" x14ac:dyDescent="0.3">
      <c r="A361" s="1"/>
      <c r="B361" s="5"/>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thickBot="1" x14ac:dyDescent="0.3">
      <c r="A362" s="1"/>
      <c r="B362" s="5"/>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thickBot="1" x14ac:dyDescent="0.3">
      <c r="A363" s="1"/>
      <c r="B363" s="5"/>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thickBot="1" x14ac:dyDescent="0.3">
      <c r="A364" s="1"/>
      <c r="B364" s="5"/>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thickBot="1" x14ac:dyDescent="0.3">
      <c r="A365" s="1"/>
      <c r="B365" s="5"/>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thickBot="1" x14ac:dyDescent="0.3">
      <c r="A366" s="1"/>
      <c r="B366" s="5"/>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thickBot="1" x14ac:dyDescent="0.3">
      <c r="A367" s="1"/>
      <c r="B367" s="5"/>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thickBot="1" x14ac:dyDescent="0.3">
      <c r="A368" s="1"/>
      <c r="B368" s="5"/>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thickBot="1" x14ac:dyDescent="0.3">
      <c r="A369" s="1"/>
      <c r="B369" s="5"/>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thickBot="1" x14ac:dyDescent="0.3">
      <c r="A370" s="1"/>
      <c r="B370" s="5"/>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thickBot="1" x14ac:dyDescent="0.3">
      <c r="A371" s="1"/>
      <c r="B371" s="5"/>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thickBot="1" x14ac:dyDescent="0.3">
      <c r="A372" s="1"/>
      <c r="B372" s="5"/>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thickBot="1" x14ac:dyDescent="0.3">
      <c r="A373" s="1"/>
      <c r="B373" s="5"/>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thickBot="1" x14ac:dyDescent="0.3">
      <c r="A374" s="1"/>
      <c r="B374" s="5"/>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thickBot="1" x14ac:dyDescent="0.3">
      <c r="A375" s="1"/>
      <c r="B375" s="5"/>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thickBot="1" x14ac:dyDescent="0.3">
      <c r="A376" s="1"/>
      <c r="B376" s="5"/>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thickBot="1" x14ac:dyDescent="0.3">
      <c r="A377" s="1"/>
      <c r="B377" s="5"/>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thickBot="1" x14ac:dyDescent="0.3">
      <c r="A378" s="1"/>
      <c r="B378" s="5"/>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thickBot="1" x14ac:dyDescent="0.3">
      <c r="A379" s="1"/>
      <c r="B379" s="5"/>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thickBot="1" x14ac:dyDescent="0.3">
      <c r="A380" s="1"/>
      <c r="B380" s="5"/>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thickBot="1" x14ac:dyDescent="0.3">
      <c r="A381" s="1"/>
      <c r="B381" s="5"/>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thickBot="1" x14ac:dyDescent="0.3">
      <c r="A382" s="1"/>
      <c r="B382" s="5"/>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thickBot="1" x14ac:dyDescent="0.3">
      <c r="A383" s="1"/>
      <c r="B383" s="5"/>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thickBot="1" x14ac:dyDescent="0.3">
      <c r="A384" s="1"/>
      <c r="B384" s="5"/>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thickBot="1" x14ac:dyDescent="0.3">
      <c r="A385" s="1"/>
      <c r="B385" s="5"/>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thickBot="1" x14ac:dyDescent="0.3">
      <c r="A386" s="1"/>
      <c r="B386" s="5"/>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thickBot="1" x14ac:dyDescent="0.3">
      <c r="A387" s="1"/>
      <c r="B387" s="5"/>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thickBot="1" x14ac:dyDescent="0.3">
      <c r="A388" s="1"/>
      <c r="B388" s="5"/>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thickBot="1" x14ac:dyDescent="0.3">
      <c r="A389" s="1"/>
      <c r="B389" s="5"/>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thickBot="1" x14ac:dyDescent="0.3">
      <c r="A390" s="1"/>
      <c r="B390" s="5"/>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thickBot="1" x14ac:dyDescent="0.3">
      <c r="A391" s="1"/>
      <c r="B391" s="5"/>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thickBot="1" x14ac:dyDescent="0.3">
      <c r="A392" s="1"/>
      <c r="B392" s="5"/>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thickBot="1" x14ac:dyDescent="0.3">
      <c r="A393" s="1"/>
      <c r="B393" s="5"/>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thickBot="1" x14ac:dyDescent="0.3">
      <c r="A394" s="1"/>
      <c r="B394" s="5"/>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thickBot="1" x14ac:dyDescent="0.3">
      <c r="A395" s="1"/>
      <c r="B395" s="5"/>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thickBot="1" x14ac:dyDescent="0.3">
      <c r="A396" s="1"/>
      <c r="B396" s="5"/>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thickBot="1" x14ac:dyDescent="0.3">
      <c r="A397" s="1"/>
      <c r="B397" s="5"/>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thickBot="1" x14ac:dyDescent="0.3">
      <c r="A398" s="1"/>
      <c r="B398" s="5"/>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thickBot="1" x14ac:dyDescent="0.3">
      <c r="A399" s="1"/>
      <c r="B399" s="5"/>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thickBot="1" x14ac:dyDescent="0.3">
      <c r="A400" s="1"/>
      <c r="B400" s="5"/>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thickBot="1" x14ac:dyDescent="0.3">
      <c r="A401" s="1"/>
      <c r="B401" s="5"/>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thickBot="1" x14ac:dyDescent="0.3">
      <c r="A402" s="1"/>
      <c r="B402" s="5"/>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thickBot="1" x14ac:dyDescent="0.3">
      <c r="A403" s="1"/>
      <c r="B403" s="5"/>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thickBot="1" x14ac:dyDescent="0.3">
      <c r="A404" s="1"/>
      <c r="B404" s="5"/>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thickBot="1" x14ac:dyDescent="0.3">
      <c r="A405" s="1"/>
      <c r="B405" s="5"/>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thickBot="1" x14ac:dyDescent="0.3">
      <c r="A406" s="1"/>
      <c r="B406" s="5"/>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thickBot="1" x14ac:dyDescent="0.3">
      <c r="A407" s="1"/>
      <c r="B407" s="5"/>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thickBot="1" x14ac:dyDescent="0.3">
      <c r="A408" s="1"/>
      <c r="B408" s="5"/>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thickBot="1" x14ac:dyDescent="0.3">
      <c r="A409" s="1"/>
      <c r="B409" s="5"/>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thickBot="1" x14ac:dyDescent="0.3">
      <c r="A410" s="1"/>
      <c r="B410" s="5"/>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thickBot="1" x14ac:dyDescent="0.3">
      <c r="A411" s="1"/>
      <c r="B411" s="5"/>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thickBot="1" x14ac:dyDescent="0.3">
      <c r="A412" s="1"/>
      <c r="B412" s="5"/>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thickBot="1" x14ac:dyDescent="0.3">
      <c r="A413" s="1"/>
      <c r="B413" s="5"/>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thickBot="1" x14ac:dyDescent="0.3">
      <c r="A414" s="1"/>
      <c r="B414" s="5"/>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thickBot="1" x14ac:dyDescent="0.3">
      <c r="A415" s="1"/>
      <c r="B415" s="5"/>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thickBot="1" x14ac:dyDescent="0.3">
      <c r="A416" s="1"/>
      <c r="B416" s="5"/>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thickBot="1" x14ac:dyDescent="0.3">
      <c r="A417" s="1"/>
      <c r="B417" s="5"/>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thickBot="1" x14ac:dyDescent="0.3">
      <c r="A418" s="1"/>
      <c r="B418" s="5"/>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thickBot="1" x14ac:dyDescent="0.3">
      <c r="A419" s="1"/>
      <c r="B419" s="5"/>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thickBot="1" x14ac:dyDescent="0.3">
      <c r="A420" s="1"/>
      <c r="B420" s="5"/>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thickBot="1" x14ac:dyDescent="0.3">
      <c r="A421" s="1"/>
      <c r="B421" s="5"/>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thickBot="1" x14ac:dyDescent="0.3">
      <c r="A422" s="1"/>
      <c r="B422" s="5"/>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thickBot="1" x14ac:dyDescent="0.3">
      <c r="A423" s="1"/>
      <c r="B423" s="5"/>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thickBot="1" x14ac:dyDescent="0.3">
      <c r="A424" s="1"/>
      <c r="B424" s="5"/>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thickBot="1" x14ac:dyDescent="0.3">
      <c r="A425" s="1"/>
      <c r="B425" s="5"/>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thickBot="1" x14ac:dyDescent="0.3">
      <c r="A426" s="1"/>
      <c r="B426" s="5"/>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thickBot="1" x14ac:dyDescent="0.3">
      <c r="A427" s="1"/>
      <c r="B427" s="5"/>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thickBot="1" x14ac:dyDescent="0.3">
      <c r="A428" s="1"/>
      <c r="B428" s="5"/>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thickBot="1" x14ac:dyDescent="0.3">
      <c r="A429" s="1"/>
      <c r="B429" s="5"/>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thickBot="1" x14ac:dyDescent="0.3">
      <c r="A430" s="1"/>
      <c r="B430" s="5"/>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thickBot="1" x14ac:dyDescent="0.3">
      <c r="A431" s="1"/>
      <c r="B431" s="5"/>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thickBot="1" x14ac:dyDescent="0.3">
      <c r="A432" s="1"/>
      <c r="B432" s="5"/>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thickBot="1" x14ac:dyDescent="0.3">
      <c r="A433" s="1"/>
      <c r="B433" s="5"/>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thickBot="1" x14ac:dyDescent="0.3">
      <c r="A434" s="1"/>
      <c r="B434" s="5"/>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thickBot="1" x14ac:dyDescent="0.3">
      <c r="A435" s="1"/>
      <c r="B435" s="5"/>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thickBot="1" x14ac:dyDescent="0.3">
      <c r="A436" s="1"/>
      <c r="B436" s="5"/>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thickBot="1" x14ac:dyDescent="0.3">
      <c r="A437" s="1"/>
      <c r="B437" s="5"/>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thickBot="1" x14ac:dyDescent="0.3">
      <c r="A438" s="1"/>
      <c r="B438" s="5"/>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thickBot="1" x14ac:dyDescent="0.3">
      <c r="A439" s="1"/>
      <c r="B439" s="5"/>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thickBot="1" x14ac:dyDescent="0.3">
      <c r="A440" s="1"/>
      <c r="B440" s="5"/>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thickBot="1" x14ac:dyDescent="0.3">
      <c r="A441" s="1"/>
      <c r="B441" s="5"/>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thickBot="1" x14ac:dyDescent="0.3">
      <c r="A442" s="1"/>
      <c r="B442" s="5"/>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thickBot="1" x14ac:dyDescent="0.3">
      <c r="A443" s="1"/>
      <c r="B443" s="5"/>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thickBot="1" x14ac:dyDescent="0.3">
      <c r="A444" s="1"/>
      <c r="B444" s="5"/>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thickBot="1" x14ac:dyDescent="0.3">
      <c r="A445" s="1"/>
      <c r="B445" s="5"/>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thickBot="1" x14ac:dyDescent="0.3">
      <c r="A446" s="1"/>
      <c r="B446" s="5"/>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thickBot="1" x14ac:dyDescent="0.3">
      <c r="A447" s="1"/>
      <c r="B447" s="5"/>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thickBot="1" x14ac:dyDescent="0.3">
      <c r="A448" s="1"/>
      <c r="B448" s="5"/>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thickBot="1" x14ac:dyDescent="0.3">
      <c r="A449" s="1"/>
      <c r="B449" s="5"/>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thickBot="1" x14ac:dyDescent="0.3">
      <c r="A450" s="1"/>
      <c r="B450" s="5"/>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thickBot="1" x14ac:dyDescent="0.3">
      <c r="A451" s="1"/>
      <c r="B451" s="5"/>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thickBot="1" x14ac:dyDescent="0.3">
      <c r="A452" s="1"/>
      <c r="B452" s="5"/>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thickBot="1" x14ac:dyDescent="0.3">
      <c r="A453" s="1"/>
      <c r="B453" s="5"/>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thickBot="1" x14ac:dyDescent="0.3">
      <c r="A454" s="1"/>
      <c r="B454" s="5"/>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thickBot="1" x14ac:dyDescent="0.3">
      <c r="A455" s="1"/>
      <c r="B455" s="5"/>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thickBot="1" x14ac:dyDescent="0.3">
      <c r="A456" s="1"/>
      <c r="B456" s="5"/>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thickBot="1" x14ac:dyDescent="0.3">
      <c r="A457" s="1"/>
      <c r="B457" s="5"/>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thickBot="1" x14ac:dyDescent="0.3">
      <c r="A458" s="1"/>
      <c r="B458" s="5"/>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thickBot="1" x14ac:dyDescent="0.3">
      <c r="A459" s="1"/>
      <c r="B459" s="5"/>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thickBot="1" x14ac:dyDescent="0.3">
      <c r="A460" s="1"/>
      <c r="B460" s="5"/>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thickBot="1" x14ac:dyDescent="0.3">
      <c r="A461" s="1"/>
      <c r="B461" s="5"/>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thickBot="1" x14ac:dyDescent="0.3">
      <c r="A462" s="1"/>
      <c r="B462" s="5"/>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thickBot="1" x14ac:dyDescent="0.3">
      <c r="A463" s="1"/>
      <c r="B463" s="5"/>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thickBot="1" x14ac:dyDescent="0.3">
      <c r="A464" s="1"/>
      <c r="B464" s="5"/>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thickBot="1" x14ac:dyDescent="0.3">
      <c r="A465" s="1"/>
      <c r="B465" s="5"/>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thickBot="1" x14ac:dyDescent="0.3">
      <c r="A466" s="1"/>
      <c r="B466" s="5"/>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thickBot="1" x14ac:dyDescent="0.3">
      <c r="A467" s="1"/>
      <c r="B467" s="5"/>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thickBot="1" x14ac:dyDescent="0.3">
      <c r="A468" s="1"/>
      <c r="B468" s="5"/>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thickBot="1" x14ac:dyDescent="0.3">
      <c r="A469" s="1"/>
      <c r="B469" s="5"/>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thickBot="1" x14ac:dyDescent="0.3">
      <c r="A470" s="1"/>
      <c r="B470" s="5"/>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thickBot="1" x14ac:dyDescent="0.3">
      <c r="A471" s="1"/>
      <c r="B471" s="5"/>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thickBot="1" x14ac:dyDescent="0.3">
      <c r="A472" s="1"/>
      <c r="B472" s="5"/>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thickBot="1" x14ac:dyDescent="0.3">
      <c r="A473" s="1"/>
      <c r="B473" s="5"/>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thickBot="1" x14ac:dyDescent="0.3">
      <c r="A474" s="1"/>
      <c r="B474" s="5"/>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thickBot="1" x14ac:dyDescent="0.3">
      <c r="A475" s="1"/>
      <c r="B475" s="5"/>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thickBot="1" x14ac:dyDescent="0.3">
      <c r="A476" s="1"/>
      <c r="B476" s="5"/>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thickBot="1" x14ac:dyDescent="0.3">
      <c r="A477" s="1"/>
      <c r="B477" s="5"/>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thickBot="1" x14ac:dyDescent="0.3">
      <c r="A478" s="1"/>
      <c r="B478" s="5"/>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thickBot="1" x14ac:dyDescent="0.3">
      <c r="A479" s="1"/>
      <c r="B479" s="5"/>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thickBot="1" x14ac:dyDescent="0.3">
      <c r="A480" s="1"/>
      <c r="B480" s="5"/>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thickBot="1" x14ac:dyDescent="0.3">
      <c r="A481" s="1"/>
      <c r="B481" s="5"/>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thickBot="1" x14ac:dyDescent="0.3">
      <c r="A482" s="1"/>
      <c r="B482" s="5"/>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thickBot="1" x14ac:dyDescent="0.3">
      <c r="A483" s="1"/>
      <c r="B483" s="5"/>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thickBot="1" x14ac:dyDescent="0.3">
      <c r="A484" s="1"/>
      <c r="B484" s="5"/>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thickBot="1" x14ac:dyDescent="0.3">
      <c r="A485" s="1"/>
      <c r="B485" s="5"/>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thickBot="1" x14ac:dyDescent="0.3">
      <c r="A486" s="1"/>
      <c r="B486" s="5"/>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thickBot="1" x14ac:dyDescent="0.3">
      <c r="A487" s="1"/>
      <c r="B487" s="5"/>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thickBot="1" x14ac:dyDescent="0.3">
      <c r="A488" s="1"/>
      <c r="B488" s="5"/>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thickBot="1" x14ac:dyDescent="0.3">
      <c r="A489" s="1"/>
      <c r="B489" s="5"/>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thickBot="1" x14ac:dyDescent="0.3">
      <c r="A490" s="1"/>
      <c r="B490" s="5"/>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thickBot="1" x14ac:dyDescent="0.3">
      <c r="A491" s="1"/>
      <c r="B491" s="5"/>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thickBot="1" x14ac:dyDescent="0.3">
      <c r="A492" s="1"/>
      <c r="B492" s="5"/>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thickBot="1" x14ac:dyDescent="0.3">
      <c r="A493" s="1"/>
      <c r="B493" s="5"/>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thickBot="1" x14ac:dyDescent="0.3">
      <c r="A494" s="1"/>
      <c r="B494" s="5"/>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thickBot="1" x14ac:dyDescent="0.3">
      <c r="A495" s="1"/>
      <c r="B495" s="5"/>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thickBot="1" x14ac:dyDescent="0.3">
      <c r="A496" s="1"/>
      <c r="B496" s="5"/>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thickBot="1" x14ac:dyDescent="0.3">
      <c r="A497" s="1"/>
      <c r="B497" s="5"/>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thickBot="1" x14ac:dyDescent="0.3">
      <c r="A498" s="1"/>
      <c r="B498" s="5"/>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thickBot="1" x14ac:dyDescent="0.3">
      <c r="A499" s="1"/>
      <c r="B499" s="5"/>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thickBot="1" x14ac:dyDescent="0.3">
      <c r="A500" s="1"/>
      <c r="B500" s="5"/>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thickBot="1" x14ac:dyDescent="0.3">
      <c r="A501" s="1"/>
      <c r="B501" s="5"/>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thickBot="1" x14ac:dyDescent="0.3">
      <c r="A502" s="1"/>
      <c r="B502" s="5"/>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thickBot="1" x14ac:dyDescent="0.3">
      <c r="A503" s="1"/>
      <c r="B503" s="5"/>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thickBot="1" x14ac:dyDescent="0.3">
      <c r="A504" s="1"/>
      <c r="B504" s="5"/>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thickBot="1" x14ac:dyDescent="0.3">
      <c r="A505" s="1"/>
      <c r="B505" s="5"/>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thickBot="1" x14ac:dyDescent="0.3">
      <c r="A506" s="1"/>
      <c r="B506" s="5"/>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thickBot="1" x14ac:dyDescent="0.3">
      <c r="A507" s="1"/>
      <c r="B507" s="5"/>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thickBot="1" x14ac:dyDescent="0.3">
      <c r="A508" s="1"/>
      <c r="B508" s="5"/>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thickBot="1" x14ac:dyDescent="0.3">
      <c r="A509" s="1"/>
      <c r="B509" s="5"/>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thickBot="1" x14ac:dyDescent="0.3">
      <c r="A510" s="1"/>
      <c r="B510" s="5"/>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thickBot="1" x14ac:dyDescent="0.3">
      <c r="A511" s="1"/>
      <c r="B511" s="5"/>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thickBot="1" x14ac:dyDescent="0.3">
      <c r="A512" s="1"/>
      <c r="B512" s="5"/>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thickBot="1" x14ac:dyDescent="0.3">
      <c r="A513" s="1"/>
      <c r="B513" s="5"/>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thickBot="1" x14ac:dyDescent="0.3">
      <c r="A514" s="1"/>
      <c r="B514" s="5"/>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thickBot="1" x14ac:dyDescent="0.3">
      <c r="A515" s="1"/>
      <c r="B515" s="5"/>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thickBot="1" x14ac:dyDescent="0.3">
      <c r="A516" s="1"/>
      <c r="B516" s="5"/>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thickBot="1" x14ac:dyDescent="0.3">
      <c r="A517" s="1"/>
      <c r="B517" s="5"/>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thickBot="1" x14ac:dyDescent="0.3">
      <c r="A518" s="1"/>
      <c r="B518" s="5"/>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thickBot="1" x14ac:dyDescent="0.3">
      <c r="A519" s="1"/>
      <c r="B519" s="5"/>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thickBot="1" x14ac:dyDescent="0.3">
      <c r="A520" s="1"/>
      <c r="B520" s="5"/>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thickBot="1" x14ac:dyDescent="0.3">
      <c r="A521" s="1"/>
      <c r="B521" s="5"/>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thickBot="1" x14ac:dyDescent="0.3">
      <c r="A522" s="1"/>
      <c r="B522" s="5"/>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thickBot="1" x14ac:dyDescent="0.3">
      <c r="A523" s="1"/>
      <c r="B523" s="5"/>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thickBot="1" x14ac:dyDescent="0.3">
      <c r="A524" s="1"/>
      <c r="B524" s="5"/>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thickBot="1" x14ac:dyDescent="0.3">
      <c r="A525" s="1"/>
      <c r="B525" s="5"/>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thickBot="1" x14ac:dyDescent="0.3">
      <c r="A526" s="1"/>
      <c r="B526" s="5"/>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thickBot="1" x14ac:dyDescent="0.3">
      <c r="A527" s="1"/>
      <c r="B527" s="5"/>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thickBot="1" x14ac:dyDescent="0.3">
      <c r="A528" s="1"/>
      <c r="B528" s="5"/>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thickBot="1" x14ac:dyDescent="0.3">
      <c r="A529" s="1"/>
      <c r="B529" s="5"/>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thickBot="1" x14ac:dyDescent="0.3">
      <c r="A530" s="1"/>
      <c r="B530" s="5"/>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thickBot="1" x14ac:dyDescent="0.3">
      <c r="A531" s="1"/>
      <c r="B531" s="5"/>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thickBot="1" x14ac:dyDescent="0.3">
      <c r="A532" s="1"/>
      <c r="B532" s="5"/>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thickBot="1" x14ac:dyDescent="0.3">
      <c r="A533" s="1"/>
      <c r="B533" s="5"/>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thickBot="1" x14ac:dyDescent="0.3">
      <c r="A534" s="1"/>
      <c r="B534" s="5"/>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thickBot="1" x14ac:dyDescent="0.3">
      <c r="A535" s="1"/>
      <c r="B535" s="5"/>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thickBot="1" x14ac:dyDescent="0.3">
      <c r="A536" s="1"/>
      <c r="B536" s="5"/>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thickBot="1" x14ac:dyDescent="0.3">
      <c r="A537" s="1"/>
      <c r="B537" s="5"/>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thickBot="1" x14ac:dyDescent="0.3">
      <c r="A538" s="1"/>
      <c r="B538" s="5"/>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thickBot="1" x14ac:dyDescent="0.3">
      <c r="A539" s="1"/>
      <c r="B539" s="5"/>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thickBot="1" x14ac:dyDescent="0.3">
      <c r="A540" s="1"/>
      <c r="B540" s="5"/>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thickBot="1" x14ac:dyDescent="0.3">
      <c r="A541" s="1"/>
      <c r="B541" s="5"/>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thickBot="1" x14ac:dyDescent="0.3">
      <c r="A542" s="1"/>
      <c r="B542" s="5"/>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thickBot="1" x14ac:dyDescent="0.3">
      <c r="A543" s="1"/>
      <c r="B543" s="5"/>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thickBot="1" x14ac:dyDescent="0.3">
      <c r="A544" s="1"/>
      <c r="B544" s="5"/>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thickBot="1" x14ac:dyDescent="0.3">
      <c r="A545" s="1"/>
      <c r="B545" s="5"/>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thickBot="1" x14ac:dyDescent="0.3">
      <c r="A546" s="1"/>
      <c r="B546" s="5"/>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thickBot="1" x14ac:dyDescent="0.3">
      <c r="A547" s="1"/>
      <c r="B547" s="5"/>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thickBot="1" x14ac:dyDescent="0.3">
      <c r="A548" s="1"/>
      <c r="B548" s="5"/>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thickBot="1" x14ac:dyDescent="0.3">
      <c r="A549" s="1"/>
      <c r="B549" s="5"/>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thickBot="1" x14ac:dyDescent="0.3">
      <c r="A550" s="1"/>
      <c r="B550" s="5"/>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thickBot="1" x14ac:dyDescent="0.3">
      <c r="A551" s="1"/>
      <c r="B551" s="5"/>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thickBot="1" x14ac:dyDescent="0.3">
      <c r="A552" s="1"/>
      <c r="B552" s="5"/>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thickBot="1" x14ac:dyDescent="0.3">
      <c r="A553" s="1"/>
      <c r="B553" s="5"/>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thickBot="1" x14ac:dyDescent="0.3">
      <c r="A554" s="1"/>
      <c r="B554" s="5"/>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thickBot="1" x14ac:dyDescent="0.3">
      <c r="A555" s="1"/>
      <c r="B555" s="5"/>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thickBot="1" x14ac:dyDescent="0.3">
      <c r="A556" s="1"/>
      <c r="B556" s="5"/>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thickBot="1" x14ac:dyDescent="0.3">
      <c r="A557" s="1"/>
      <c r="B557" s="5"/>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thickBot="1" x14ac:dyDescent="0.3">
      <c r="A558" s="1"/>
      <c r="B558" s="5"/>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thickBot="1" x14ac:dyDescent="0.3">
      <c r="A559" s="1"/>
      <c r="B559" s="5"/>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thickBot="1" x14ac:dyDescent="0.3">
      <c r="A560" s="1"/>
      <c r="B560" s="5"/>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thickBot="1" x14ac:dyDescent="0.3">
      <c r="A561" s="1"/>
      <c r="B561" s="5"/>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thickBot="1" x14ac:dyDescent="0.3">
      <c r="A562" s="1"/>
      <c r="B562" s="5"/>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thickBot="1" x14ac:dyDescent="0.3">
      <c r="A563" s="1"/>
      <c r="B563" s="5"/>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thickBot="1" x14ac:dyDescent="0.3">
      <c r="A564" s="1"/>
      <c r="B564" s="5"/>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thickBot="1" x14ac:dyDescent="0.3">
      <c r="A565" s="1"/>
      <c r="B565" s="5"/>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thickBot="1" x14ac:dyDescent="0.3">
      <c r="A566" s="1"/>
      <c r="B566" s="5"/>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thickBot="1" x14ac:dyDescent="0.3">
      <c r="A567" s="1"/>
      <c r="B567" s="5"/>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thickBot="1" x14ac:dyDescent="0.3">
      <c r="A568" s="1"/>
      <c r="B568" s="5"/>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thickBot="1" x14ac:dyDescent="0.3">
      <c r="A569" s="1"/>
      <c r="B569" s="5"/>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thickBot="1" x14ac:dyDescent="0.3">
      <c r="A570" s="1"/>
      <c r="B570" s="5"/>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thickBot="1" x14ac:dyDescent="0.3">
      <c r="A571" s="1"/>
      <c r="B571" s="5"/>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thickBot="1" x14ac:dyDescent="0.3">
      <c r="A572" s="1"/>
      <c r="B572" s="5"/>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thickBot="1" x14ac:dyDescent="0.3">
      <c r="A573" s="1"/>
      <c r="B573" s="5"/>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thickBot="1" x14ac:dyDescent="0.3">
      <c r="A574" s="1"/>
      <c r="B574" s="5"/>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thickBot="1" x14ac:dyDescent="0.3">
      <c r="A575" s="1"/>
      <c r="B575" s="5"/>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thickBot="1" x14ac:dyDescent="0.3">
      <c r="A576" s="1"/>
      <c r="B576" s="5"/>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thickBot="1" x14ac:dyDescent="0.3">
      <c r="A577" s="1"/>
      <c r="B577" s="5"/>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thickBot="1" x14ac:dyDescent="0.3">
      <c r="A578" s="1"/>
      <c r="B578" s="5"/>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thickBot="1" x14ac:dyDescent="0.3">
      <c r="A579" s="1"/>
      <c r="B579" s="5"/>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thickBot="1" x14ac:dyDescent="0.3">
      <c r="A580" s="1"/>
      <c r="B580" s="5"/>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thickBot="1" x14ac:dyDescent="0.3">
      <c r="A581" s="1"/>
      <c r="B581" s="5"/>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thickBot="1" x14ac:dyDescent="0.3">
      <c r="A582" s="1"/>
      <c r="B582" s="5"/>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thickBot="1" x14ac:dyDescent="0.3">
      <c r="A583" s="1"/>
      <c r="B583" s="5"/>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thickBot="1" x14ac:dyDescent="0.3">
      <c r="A584" s="1"/>
      <c r="B584" s="5"/>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thickBot="1" x14ac:dyDescent="0.3">
      <c r="A585" s="1"/>
      <c r="B585" s="5"/>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thickBot="1" x14ac:dyDescent="0.3">
      <c r="A586" s="1"/>
      <c r="B586" s="5"/>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thickBot="1" x14ac:dyDescent="0.3">
      <c r="A587" s="1"/>
      <c r="B587" s="5"/>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thickBot="1" x14ac:dyDescent="0.3">
      <c r="A588" s="1"/>
      <c r="B588" s="5"/>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thickBot="1" x14ac:dyDescent="0.3">
      <c r="A589" s="1"/>
      <c r="B589" s="5"/>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thickBot="1" x14ac:dyDescent="0.3">
      <c r="A590" s="1"/>
      <c r="B590" s="5"/>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thickBot="1" x14ac:dyDescent="0.3">
      <c r="A591" s="1"/>
      <c r="B591" s="5"/>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thickBot="1" x14ac:dyDescent="0.3">
      <c r="A592" s="1"/>
      <c r="B592" s="5"/>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thickBot="1" x14ac:dyDescent="0.3">
      <c r="A593" s="1"/>
      <c r="B593" s="5"/>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thickBot="1" x14ac:dyDescent="0.3">
      <c r="A594" s="1"/>
      <c r="B594" s="5"/>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thickBot="1" x14ac:dyDescent="0.3">
      <c r="A595" s="1"/>
      <c r="B595" s="5"/>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thickBot="1" x14ac:dyDescent="0.3">
      <c r="A596" s="1"/>
      <c r="B596" s="5"/>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thickBot="1" x14ac:dyDescent="0.3">
      <c r="A597" s="1"/>
      <c r="B597" s="5"/>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thickBot="1" x14ac:dyDescent="0.3">
      <c r="A598" s="1"/>
      <c r="B598" s="5"/>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thickBot="1" x14ac:dyDescent="0.3">
      <c r="A599" s="1"/>
      <c r="B599" s="5"/>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thickBot="1" x14ac:dyDescent="0.3">
      <c r="A600" s="1"/>
      <c r="B600" s="5"/>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thickBot="1" x14ac:dyDescent="0.3">
      <c r="A601" s="1"/>
      <c r="B601" s="5"/>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thickBot="1" x14ac:dyDescent="0.3">
      <c r="A602" s="1"/>
      <c r="B602" s="5"/>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thickBot="1" x14ac:dyDescent="0.3">
      <c r="A603" s="1"/>
      <c r="B603" s="5"/>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thickBot="1" x14ac:dyDescent="0.3">
      <c r="A604" s="1"/>
      <c r="B604" s="5"/>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thickBot="1" x14ac:dyDescent="0.3">
      <c r="A605" s="1"/>
      <c r="B605" s="5"/>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thickBot="1" x14ac:dyDescent="0.3">
      <c r="A606" s="1"/>
      <c r="B606" s="5"/>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thickBot="1" x14ac:dyDescent="0.3">
      <c r="A607" s="1"/>
      <c r="B607" s="5"/>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thickBot="1" x14ac:dyDescent="0.3">
      <c r="A608" s="1"/>
      <c r="B608" s="5"/>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thickBot="1" x14ac:dyDescent="0.3">
      <c r="A609" s="1"/>
      <c r="B609" s="5"/>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thickBot="1" x14ac:dyDescent="0.3">
      <c r="A610" s="1"/>
      <c r="B610" s="5"/>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thickBot="1" x14ac:dyDescent="0.3">
      <c r="A611" s="1"/>
      <c r="B611" s="5"/>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thickBot="1" x14ac:dyDescent="0.3">
      <c r="A612" s="1"/>
      <c r="B612" s="5"/>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thickBot="1" x14ac:dyDescent="0.3">
      <c r="A613" s="1"/>
      <c r="B613" s="5"/>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thickBot="1" x14ac:dyDescent="0.3">
      <c r="A614" s="1"/>
      <c r="B614" s="5"/>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thickBot="1" x14ac:dyDescent="0.3">
      <c r="A615" s="1"/>
      <c r="B615" s="5"/>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thickBot="1" x14ac:dyDescent="0.3">
      <c r="A616" s="1"/>
      <c r="B616" s="5"/>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thickBot="1" x14ac:dyDescent="0.3">
      <c r="A617" s="1"/>
      <c r="B617" s="5"/>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thickBot="1" x14ac:dyDescent="0.3">
      <c r="A618" s="1"/>
      <c r="B618" s="5"/>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thickBot="1" x14ac:dyDescent="0.3">
      <c r="A619" s="1"/>
      <c r="B619" s="5"/>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thickBot="1" x14ac:dyDescent="0.3">
      <c r="A620" s="1"/>
      <c r="B620" s="5"/>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thickBot="1" x14ac:dyDescent="0.3">
      <c r="A621" s="1"/>
      <c r="B621" s="5"/>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thickBot="1" x14ac:dyDescent="0.3">
      <c r="A622" s="1"/>
      <c r="B622" s="5"/>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thickBot="1" x14ac:dyDescent="0.3">
      <c r="A623" s="1"/>
      <c r="B623" s="5"/>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thickBot="1" x14ac:dyDescent="0.3">
      <c r="A624" s="1"/>
      <c r="B624" s="5"/>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thickBot="1" x14ac:dyDescent="0.3">
      <c r="A625" s="1"/>
      <c r="B625" s="5"/>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thickBot="1" x14ac:dyDescent="0.3">
      <c r="A626" s="1"/>
      <c r="B626" s="5"/>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thickBot="1" x14ac:dyDescent="0.3">
      <c r="A627" s="1"/>
      <c r="B627" s="5"/>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thickBot="1" x14ac:dyDescent="0.3">
      <c r="A628" s="1"/>
      <c r="B628" s="5"/>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thickBot="1" x14ac:dyDescent="0.3">
      <c r="A629" s="1"/>
      <c r="B629" s="5"/>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thickBot="1" x14ac:dyDescent="0.3">
      <c r="A630" s="1"/>
      <c r="B630" s="5"/>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thickBot="1" x14ac:dyDescent="0.3">
      <c r="A631" s="1"/>
      <c r="B631" s="5"/>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thickBot="1" x14ac:dyDescent="0.3">
      <c r="A632" s="1"/>
      <c r="B632" s="5"/>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thickBot="1" x14ac:dyDescent="0.3">
      <c r="A633" s="1"/>
      <c r="B633" s="5"/>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thickBot="1" x14ac:dyDescent="0.3">
      <c r="A634" s="1"/>
      <c r="B634" s="5"/>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thickBot="1" x14ac:dyDescent="0.3">
      <c r="A635" s="1"/>
      <c r="B635" s="5"/>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thickBot="1" x14ac:dyDescent="0.3">
      <c r="A636" s="1"/>
      <c r="B636" s="5"/>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thickBot="1" x14ac:dyDescent="0.3">
      <c r="A637" s="1"/>
      <c r="B637" s="5"/>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thickBot="1" x14ac:dyDescent="0.3">
      <c r="A638" s="1"/>
      <c r="B638" s="5"/>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thickBot="1" x14ac:dyDescent="0.3">
      <c r="A639" s="1"/>
      <c r="B639" s="5"/>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thickBot="1" x14ac:dyDescent="0.3">
      <c r="A640" s="1"/>
      <c r="B640" s="5"/>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thickBot="1" x14ac:dyDescent="0.3">
      <c r="A641" s="1"/>
      <c r="B641" s="5"/>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thickBot="1" x14ac:dyDescent="0.3">
      <c r="A642" s="1"/>
      <c r="B642" s="5"/>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thickBot="1" x14ac:dyDescent="0.3">
      <c r="A643" s="1"/>
      <c r="B643" s="5"/>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thickBot="1" x14ac:dyDescent="0.3">
      <c r="A644" s="1"/>
      <c r="B644" s="5"/>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thickBot="1" x14ac:dyDescent="0.3">
      <c r="A645" s="1"/>
      <c r="B645" s="5"/>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thickBot="1" x14ac:dyDescent="0.3">
      <c r="A646" s="1"/>
      <c r="B646" s="5"/>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thickBot="1" x14ac:dyDescent="0.3">
      <c r="A647" s="1"/>
      <c r="B647" s="5"/>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thickBot="1" x14ac:dyDescent="0.3">
      <c r="A648" s="1"/>
      <c r="B648" s="5"/>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thickBot="1" x14ac:dyDescent="0.3">
      <c r="A649" s="1"/>
      <c r="B649" s="5"/>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thickBot="1" x14ac:dyDescent="0.3">
      <c r="A650" s="1"/>
      <c r="B650" s="5"/>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thickBot="1" x14ac:dyDescent="0.3">
      <c r="A651" s="1"/>
      <c r="B651" s="5"/>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thickBot="1" x14ac:dyDescent="0.3">
      <c r="A652" s="1"/>
      <c r="B652" s="5"/>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thickBot="1" x14ac:dyDescent="0.3">
      <c r="A653" s="1"/>
      <c r="B653" s="5"/>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thickBot="1" x14ac:dyDescent="0.3">
      <c r="A654" s="1"/>
      <c r="B654" s="5"/>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thickBot="1" x14ac:dyDescent="0.3">
      <c r="A655" s="1"/>
      <c r="B655" s="5"/>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thickBot="1" x14ac:dyDescent="0.3">
      <c r="A656" s="1"/>
      <c r="B656" s="5"/>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thickBot="1" x14ac:dyDescent="0.3">
      <c r="A657" s="1"/>
      <c r="B657" s="5"/>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thickBot="1" x14ac:dyDescent="0.3">
      <c r="A658" s="1"/>
      <c r="B658" s="5"/>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thickBot="1" x14ac:dyDescent="0.3">
      <c r="A659" s="1"/>
      <c r="B659" s="5"/>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thickBot="1" x14ac:dyDescent="0.3">
      <c r="A660" s="1"/>
      <c r="B660" s="5"/>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thickBot="1" x14ac:dyDescent="0.3">
      <c r="A661" s="1"/>
      <c r="B661" s="5"/>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thickBot="1" x14ac:dyDescent="0.3">
      <c r="A662" s="1"/>
      <c r="B662" s="5"/>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thickBot="1" x14ac:dyDescent="0.3">
      <c r="A663" s="1"/>
      <c r="B663" s="5"/>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thickBot="1" x14ac:dyDescent="0.3">
      <c r="A664" s="1"/>
      <c r="B664" s="5"/>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thickBot="1" x14ac:dyDescent="0.3">
      <c r="A665" s="1"/>
      <c r="B665" s="5"/>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thickBot="1" x14ac:dyDescent="0.3">
      <c r="A666" s="1"/>
      <c r="B666" s="5"/>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thickBot="1" x14ac:dyDescent="0.3">
      <c r="A667" s="1"/>
      <c r="B667" s="5"/>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thickBot="1" x14ac:dyDescent="0.3">
      <c r="A668" s="1"/>
      <c r="B668" s="5"/>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thickBot="1" x14ac:dyDescent="0.3">
      <c r="A669" s="1"/>
      <c r="B669" s="5"/>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thickBot="1" x14ac:dyDescent="0.3">
      <c r="A670" s="1"/>
      <c r="B670" s="5"/>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thickBot="1" x14ac:dyDescent="0.3">
      <c r="A671" s="1"/>
      <c r="B671" s="5"/>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thickBot="1" x14ac:dyDescent="0.3">
      <c r="A672" s="1"/>
      <c r="B672" s="5"/>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thickBot="1" x14ac:dyDescent="0.3">
      <c r="A673" s="1"/>
      <c r="B673" s="5"/>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thickBot="1" x14ac:dyDescent="0.3">
      <c r="A674" s="1"/>
      <c r="B674" s="5"/>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thickBot="1" x14ac:dyDescent="0.3">
      <c r="A675" s="1"/>
      <c r="B675" s="5"/>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thickBot="1" x14ac:dyDescent="0.3">
      <c r="A676" s="1"/>
      <c r="B676" s="5"/>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thickBot="1" x14ac:dyDescent="0.3">
      <c r="A677" s="1"/>
      <c r="B677" s="5"/>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thickBot="1" x14ac:dyDescent="0.3">
      <c r="A678" s="1"/>
      <c r="B678" s="5"/>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thickBot="1" x14ac:dyDescent="0.3">
      <c r="A679" s="1"/>
      <c r="B679" s="5"/>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thickBot="1" x14ac:dyDescent="0.3">
      <c r="A680" s="1"/>
      <c r="B680" s="5"/>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thickBot="1" x14ac:dyDescent="0.3">
      <c r="A681" s="1"/>
      <c r="B681" s="5"/>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thickBot="1" x14ac:dyDescent="0.3">
      <c r="A682" s="1"/>
      <c r="B682" s="5"/>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thickBot="1" x14ac:dyDescent="0.3">
      <c r="A683" s="1"/>
      <c r="B683" s="5"/>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thickBot="1" x14ac:dyDescent="0.3">
      <c r="A684" s="1"/>
      <c r="B684" s="5"/>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thickBot="1" x14ac:dyDescent="0.3">
      <c r="A685" s="1"/>
      <c r="B685" s="5"/>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thickBot="1" x14ac:dyDescent="0.3">
      <c r="A686" s="1"/>
      <c r="B686" s="5"/>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thickBot="1" x14ac:dyDescent="0.3">
      <c r="A687" s="1"/>
      <c r="B687" s="5"/>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thickBot="1" x14ac:dyDescent="0.3">
      <c r="A688" s="1"/>
      <c r="B688" s="5"/>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thickBot="1" x14ac:dyDescent="0.3">
      <c r="A689" s="1"/>
      <c r="B689" s="5"/>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thickBot="1" x14ac:dyDescent="0.3">
      <c r="A690" s="1"/>
      <c r="B690" s="5"/>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thickBot="1" x14ac:dyDescent="0.3">
      <c r="A691" s="1"/>
      <c r="B691" s="5"/>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thickBot="1" x14ac:dyDescent="0.3">
      <c r="A692" s="1"/>
      <c r="B692" s="5"/>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thickBot="1" x14ac:dyDescent="0.3">
      <c r="A693" s="1"/>
      <c r="B693" s="5"/>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thickBot="1" x14ac:dyDescent="0.3">
      <c r="A694" s="1"/>
      <c r="B694" s="5"/>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thickBot="1" x14ac:dyDescent="0.3">
      <c r="A695" s="1"/>
      <c r="B695" s="5"/>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thickBot="1" x14ac:dyDescent="0.3">
      <c r="A696" s="1"/>
      <c r="B696" s="5"/>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thickBot="1" x14ac:dyDescent="0.3">
      <c r="A697" s="1"/>
      <c r="B697" s="5"/>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thickBot="1" x14ac:dyDescent="0.3">
      <c r="A698" s="1"/>
      <c r="B698" s="5"/>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thickBot="1" x14ac:dyDescent="0.3">
      <c r="A699" s="1"/>
      <c r="B699" s="5"/>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thickBot="1" x14ac:dyDescent="0.3">
      <c r="A700" s="1"/>
      <c r="B700" s="5"/>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thickBot="1" x14ac:dyDescent="0.3">
      <c r="A701" s="1"/>
      <c r="B701" s="5"/>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thickBot="1" x14ac:dyDescent="0.3">
      <c r="A702" s="1"/>
      <c r="B702" s="5"/>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thickBot="1" x14ac:dyDescent="0.3">
      <c r="A703" s="1"/>
      <c r="B703" s="5"/>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thickBot="1" x14ac:dyDescent="0.3">
      <c r="A704" s="1"/>
      <c r="B704" s="5"/>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thickBot="1" x14ac:dyDescent="0.3">
      <c r="A705" s="1"/>
      <c r="B705" s="5"/>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thickBot="1" x14ac:dyDescent="0.3">
      <c r="A706" s="1"/>
      <c r="B706" s="5"/>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thickBot="1" x14ac:dyDescent="0.3">
      <c r="A707" s="1"/>
      <c r="B707" s="5"/>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thickBot="1" x14ac:dyDescent="0.3">
      <c r="A708" s="1"/>
      <c r="B708" s="5"/>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thickBot="1" x14ac:dyDescent="0.3">
      <c r="A709" s="1"/>
      <c r="B709" s="5"/>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thickBot="1" x14ac:dyDescent="0.3">
      <c r="A710" s="1"/>
      <c r="B710" s="5"/>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thickBot="1" x14ac:dyDescent="0.3">
      <c r="A711" s="1"/>
      <c r="B711" s="5"/>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thickBot="1" x14ac:dyDescent="0.3">
      <c r="A712" s="1"/>
      <c r="B712" s="5"/>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thickBot="1" x14ac:dyDescent="0.3">
      <c r="A713" s="1"/>
      <c r="B713" s="5"/>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thickBot="1" x14ac:dyDescent="0.3">
      <c r="A714" s="1"/>
      <c r="B714" s="5"/>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thickBot="1" x14ac:dyDescent="0.3">
      <c r="A715" s="1"/>
      <c r="B715" s="5"/>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thickBot="1" x14ac:dyDescent="0.3">
      <c r="A716" s="1"/>
      <c r="B716" s="5"/>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thickBot="1" x14ac:dyDescent="0.3">
      <c r="A717" s="1"/>
      <c r="B717" s="5"/>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thickBot="1" x14ac:dyDescent="0.3">
      <c r="A718" s="1"/>
      <c r="B718" s="5"/>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thickBot="1" x14ac:dyDescent="0.3">
      <c r="A719" s="1"/>
      <c r="B719" s="5"/>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thickBot="1" x14ac:dyDescent="0.3">
      <c r="A720" s="1"/>
      <c r="B720" s="5"/>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thickBot="1" x14ac:dyDescent="0.3">
      <c r="A721" s="1"/>
      <c r="B721" s="5"/>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thickBot="1" x14ac:dyDescent="0.3">
      <c r="A722" s="1"/>
      <c r="B722" s="5"/>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thickBot="1" x14ac:dyDescent="0.3">
      <c r="A723" s="1"/>
      <c r="B723" s="5"/>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thickBot="1" x14ac:dyDescent="0.3">
      <c r="A724" s="1"/>
      <c r="B724" s="5"/>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thickBot="1" x14ac:dyDescent="0.3">
      <c r="A725" s="1"/>
      <c r="B725" s="5"/>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thickBot="1" x14ac:dyDescent="0.3">
      <c r="A726" s="1"/>
      <c r="B726" s="5"/>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thickBot="1" x14ac:dyDescent="0.3">
      <c r="A727" s="1"/>
      <c r="B727" s="5"/>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thickBot="1" x14ac:dyDescent="0.3">
      <c r="A728" s="1"/>
      <c r="B728" s="5"/>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thickBot="1" x14ac:dyDescent="0.3">
      <c r="A729" s="1"/>
      <c r="B729" s="5"/>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thickBot="1" x14ac:dyDescent="0.3">
      <c r="A730" s="1"/>
      <c r="B730" s="5"/>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thickBot="1" x14ac:dyDescent="0.3">
      <c r="A731" s="1"/>
      <c r="B731" s="5"/>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thickBot="1" x14ac:dyDescent="0.3">
      <c r="A732" s="1"/>
      <c r="B732" s="5"/>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thickBot="1" x14ac:dyDescent="0.3">
      <c r="A733" s="1"/>
      <c r="B733" s="5"/>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thickBot="1" x14ac:dyDescent="0.3">
      <c r="A734" s="1"/>
      <c r="B734" s="5"/>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thickBot="1" x14ac:dyDescent="0.3">
      <c r="A735" s="1"/>
      <c r="B735" s="5"/>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thickBot="1" x14ac:dyDescent="0.3">
      <c r="A736" s="1"/>
      <c r="B736" s="5"/>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thickBot="1" x14ac:dyDescent="0.3">
      <c r="A737" s="1"/>
      <c r="B737" s="5"/>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thickBot="1" x14ac:dyDescent="0.3">
      <c r="A738" s="1"/>
      <c r="B738" s="5"/>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thickBot="1" x14ac:dyDescent="0.3">
      <c r="A739" s="1"/>
      <c r="B739" s="5"/>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thickBot="1" x14ac:dyDescent="0.3">
      <c r="A740" s="1"/>
      <c r="B740" s="5"/>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thickBot="1" x14ac:dyDescent="0.3">
      <c r="A741" s="1"/>
      <c r="B741" s="5"/>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thickBot="1" x14ac:dyDescent="0.3">
      <c r="A742" s="1"/>
      <c r="B742" s="5"/>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thickBot="1" x14ac:dyDescent="0.3">
      <c r="A743" s="1"/>
      <c r="B743" s="5"/>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thickBot="1" x14ac:dyDescent="0.3">
      <c r="A744" s="1"/>
      <c r="B744" s="5"/>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thickBot="1" x14ac:dyDescent="0.3">
      <c r="A745" s="1"/>
      <c r="B745" s="5"/>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thickBot="1" x14ac:dyDescent="0.3">
      <c r="A746" s="1"/>
      <c r="B746" s="5"/>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thickBot="1" x14ac:dyDescent="0.3">
      <c r="A747" s="1"/>
      <c r="B747" s="5"/>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thickBot="1" x14ac:dyDescent="0.3">
      <c r="A748" s="1"/>
      <c r="B748" s="5"/>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thickBot="1" x14ac:dyDescent="0.3">
      <c r="A749" s="1"/>
      <c r="B749" s="5"/>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thickBot="1" x14ac:dyDescent="0.3">
      <c r="A750" s="1"/>
      <c r="B750" s="5"/>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thickBot="1" x14ac:dyDescent="0.3">
      <c r="A751" s="1"/>
      <c r="B751" s="5"/>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thickBot="1" x14ac:dyDescent="0.3">
      <c r="A752" s="1"/>
      <c r="B752" s="5"/>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thickBot="1" x14ac:dyDescent="0.3">
      <c r="A753" s="1"/>
      <c r="B753" s="5"/>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thickBot="1" x14ac:dyDescent="0.3">
      <c r="A754" s="1"/>
      <c r="B754" s="5"/>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thickBot="1" x14ac:dyDescent="0.3">
      <c r="A755" s="1"/>
      <c r="B755" s="5"/>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thickBot="1" x14ac:dyDescent="0.3">
      <c r="A756" s="1"/>
      <c r="B756" s="5"/>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thickBot="1" x14ac:dyDescent="0.3">
      <c r="A757" s="1"/>
      <c r="B757" s="5"/>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thickBot="1" x14ac:dyDescent="0.3">
      <c r="A758" s="1"/>
      <c r="B758" s="5"/>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thickBot="1" x14ac:dyDescent="0.3">
      <c r="A759" s="1"/>
      <c r="B759" s="5"/>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thickBot="1" x14ac:dyDescent="0.3">
      <c r="A760" s="1"/>
      <c r="B760" s="5"/>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thickBot="1" x14ac:dyDescent="0.3">
      <c r="A761" s="1"/>
      <c r="B761" s="5"/>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thickBot="1" x14ac:dyDescent="0.3">
      <c r="A762" s="1"/>
      <c r="B762" s="5"/>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thickBot="1" x14ac:dyDescent="0.3">
      <c r="A763" s="1"/>
      <c r="B763" s="5"/>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thickBot="1" x14ac:dyDescent="0.3">
      <c r="A764" s="1"/>
      <c r="B764" s="5"/>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thickBot="1" x14ac:dyDescent="0.3">
      <c r="A765" s="1"/>
      <c r="B765" s="5"/>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thickBot="1" x14ac:dyDescent="0.3">
      <c r="A766" s="1"/>
      <c r="B766" s="5"/>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thickBot="1" x14ac:dyDescent="0.3">
      <c r="A767" s="1"/>
      <c r="B767" s="5"/>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thickBot="1" x14ac:dyDescent="0.3">
      <c r="A768" s="1"/>
      <c r="B768" s="5"/>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thickBot="1" x14ac:dyDescent="0.3">
      <c r="A769" s="1"/>
      <c r="B769" s="5"/>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thickBot="1" x14ac:dyDescent="0.3">
      <c r="A770" s="1"/>
      <c r="B770" s="5"/>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thickBot="1" x14ac:dyDescent="0.3">
      <c r="A771" s="1"/>
      <c r="B771" s="5"/>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thickBot="1" x14ac:dyDescent="0.3">
      <c r="A772" s="1"/>
      <c r="B772" s="5"/>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thickBot="1" x14ac:dyDescent="0.3">
      <c r="A773" s="1"/>
      <c r="B773" s="5"/>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thickBot="1" x14ac:dyDescent="0.3">
      <c r="A774" s="1"/>
      <c r="B774" s="5"/>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thickBot="1" x14ac:dyDescent="0.3">
      <c r="A775" s="1"/>
      <c r="B775" s="5"/>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thickBot="1" x14ac:dyDescent="0.3">
      <c r="A776" s="1"/>
      <c r="B776" s="5"/>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thickBot="1" x14ac:dyDescent="0.3">
      <c r="A777" s="1"/>
      <c r="B777" s="5"/>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thickBot="1" x14ac:dyDescent="0.3">
      <c r="A778" s="1"/>
      <c r="B778" s="5"/>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thickBot="1" x14ac:dyDescent="0.3">
      <c r="A779" s="1"/>
      <c r="B779" s="5"/>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thickBot="1" x14ac:dyDescent="0.3">
      <c r="A780" s="1"/>
      <c r="B780" s="5"/>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thickBot="1" x14ac:dyDescent="0.3">
      <c r="A781" s="1"/>
      <c r="B781" s="5"/>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thickBot="1" x14ac:dyDescent="0.3">
      <c r="A782" s="1"/>
      <c r="B782" s="5"/>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thickBot="1" x14ac:dyDescent="0.3">
      <c r="A783" s="1"/>
      <c r="B783" s="5"/>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thickBot="1" x14ac:dyDescent="0.3">
      <c r="A784" s="1"/>
      <c r="B784" s="5"/>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thickBot="1" x14ac:dyDescent="0.3">
      <c r="A785" s="1"/>
      <c r="B785" s="5"/>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thickBot="1" x14ac:dyDescent="0.3">
      <c r="A786" s="1"/>
      <c r="B786" s="5"/>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thickBot="1" x14ac:dyDescent="0.3">
      <c r="A787" s="1"/>
      <c r="B787" s="5"/>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thickBot="1" x14ac:dyDescent="0.3">
      <c r="A788" s="1"/>
      <c r="B788" s="5"/>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thickBot="1" x14ac:dyDescent="0.3">
      <c r="A789" s="1"/>
      <c r="B789" s="5"/>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thickBot="1" x14ac:dyDescent="0.3">
      <c r="A790" s="1"/>
      <c r="B790" s="5"/>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thickBot="1" x14ac:dyDescent="0.3">
      <c r="A791" s="1"/>
      <c r="B791" s="5"/>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thickBot="1" x14ac:dyDescent="0.3">
      <c r="A792" s="1"/>
      <c r="B792" s="5"/>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thickBot="1" x14ac:dyDescent="0.3">
      <c r="A793" s="1"/>
      <c r="B793" s="5"/>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thickBot="1" x14ac:dyDescent="0.3">
      <c r="A794" s="1"/>
      <c r="B794" s="5"/>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thickBot="1" x14ac:dyDescent="0.3">
      <c r="A795" s="1"/>
      <c r="B795" s="5"/>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thickBot="1" x14ac:dyDescent="0.3">
      <c r="A796" s="1"/>
      <c r="B796" s="5"/>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thickBot="1" x14ac:dyDescent="0.3">
      <c r="A797" s="1"/>
      <c r="B797" s="5"/>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thickBot="1" x14ac:dyDescent="0.3">
      <c r="A798" s="1"/>
      <c r="B798" s="5"/>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thickBot="1" x14ac:dyDescent="0.3">
      <c r="A799" s="1"/>
      <c r="B799" s="5"/>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thickBot="1" x14ac:dyDescent="0.3">
      <c r="A800" s="1"/>
      <c r="B800" s="5"/>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thickBot="1" x14ac:dyDescent="0.3">
      <c r="A801" s="1"/>
      <c r="B801" s="5"/>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thickBot="1" x14ac:dyDescent="0.3">
      <c r="A802" s="1"/>
      <c r="B802" s="5"/>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thickBot="1" x14ac:dyDescent="0.3">
      <c r="A803" s="1"/>
      <c r="B803" s="5"/>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thickBot="1" x14ac:dyDescent="0.3">
      <c r="A804" s="1"/>
      <c r="B804" s="5"/>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thickBot="1" x14ac:dyDescent="0.3">
      <c r="A805" s="1"/>
      <c r="B805" s="5"/>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thickBot="1" x14ac:dyDescent="0.3">
      <c r="A806" s="1"/>
      <c r="B806" s="5"/>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thickBot="1" x14ac:dyDescent="0.3">
      <c r="A807" s="1"/>
      <c r="B807" s="5"/>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thickBot="1" x14ac:dyDescent="0.3">
      <c r="A808" s="1"/>
      <c r="B808" s="5"/>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thickBot="1" x14ac:dyDescent="0.3">
      <c r="A809" s="1"/>
      <c r="B809" s="5"/>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thickBot="1" x14ac:dyDescent="0.3">
      <c r="A810" s="1"/>
      <c r="B810" s="5"/>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thickBot="1" x14ac:dyDescent="0.3">
      <c r="A811" s="1"/>
      <c r="B811" s="5"/>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thickBot="1" x14ac:dyDescent="0.3">
      <c r="A812" s="1"/>
      <c r="B812" s="5"/>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thickBot="1" x14ac:dyDescent="0.3">
      <c r="A813" s="1"/>
      <c r="B813" s="5"/>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thickBot="1" x14ac:dyDescent="0.3">
      <c r="A814" s="1"/>
      <c r="B814" s="5"/>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thickBot="1" x14ac:dyDescent="0.3">
      <c r="A815" s="1"/>
      <c r="B815" s="5"/>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thickBot="1" x14ac:dyDescent="0.3">
      <c r="A816" s="1"/>
      <c r="B816" s="5"/>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thickBot="1" x14ac:dyDescent="0.3">
      <c r="A817" s="1"/>
      <c r="B817" s="5"/>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thickBot="1" x14ac:dyDescent="0.3">
      <c r="A818" s="1"/>
      <c r="B818" s="5"/>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thickBot="1" x14ac:dyDescent="0.3">
      <c r="A819" s="1"/>
      <c r="B819" s="5"/>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thickBot="1" x14ac:dyDescent="0.3">
      <c r="A820" s="1"/>
      <c r="B820" s="5"/>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thickBot="1" x14ac:dyDescent="0.3">
      <c r="A821" s="1"/>
      <c r="B821" s="5"/>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thickBot="1" x14ac:dyDescent="0.3">
      <c r="A822" s="1"/>
      <c r="B822" s="5"/>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thickBot="1" x14ac:dyDescent="0.3">
      <c r="A823" s="1"/>
      <c r="B823" s="5"/>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thickBot="1" x14ac:dyDescent="0.3">
      <c r="A824" s="1"/>
      <c r="B824" s="5"/>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thickBot="1" x14ac:dyDescent="0.3">
      <c r="A825" s="1"/>
      <c r="B825" s="5"/>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thickBot="1" x14ac:dyDescent="0.3">
      <c r="A826" s="1"/>
      <c r="B826" s="5"/>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thickBot="1" x14ac:dyDescent="0.3">
      <c r="A827" s="1"/>
      <c r="B827" s="5"/>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thickBot="1" x14ac:dyDescent="0.3">
      <c r="A828" s="1"/>
      <c r="B828" s="5"/>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thickBot="1" x14ac:dyDescent="0.3">
      <c r="A829" s="1"/>
      <c r="B829" s="5"/>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thickBot="1" x14ac:dyDescent="0.3">
      <c r="A830" s="1"/>
      <c r="B830" s="5"/>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thickBot="1" x14ac:dyDescent="0.3">
      <c r="A831" s="1"/>
      <c r="B831" s="5"/>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thickBot="1" x14ac:dyDescent="0.3">
      <c r="A832" s="1"/>
      <c r="B832" s="5"/>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thickBot="1" x14ac:dyDescent="0.3">
      <c r="A833" s="1"/>
      <c r="B833" s="5"/>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thickBot="1" x14ac:dyDescent="0.3">
      <c r="A834" s="1"/>
      <c r="B834" s="5"/>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thickBot="1" x14ac:dyDescent="0.3">
      <c r="A835" s="1"/>
      <c r="B835" s="5"/>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thickBot="1" x14ac:dyDescent="0.3">
      <c r="A836" s="1"/>
      <c r="B836" s="5"/>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thickBot="1" x14ac:dyDescent="0.3">
      <c r="A837" s="1"/>
      <c r="B837" s="5"/>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thickBot="1" x14ac:dyDescent="0.3">
      <c r="A838" s="1"/>
      <c r="B838" s="5"/>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thickBot="1" x14ac:dyDescent="0.3">
      <c r="A839" s="1"/>
      <c r="B839" s="5"/>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thickBot="1" x14ac:dyDescent="0.3">
      <c r="A840" s="1"/>
      <c r="B840" s="5"/>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thickBot="1" x14ac:dyDescent="0.3">
      <c r="A841" s="1"/>
      <c r="B841" s="5"/>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thickBot="1" x14ac:dyDescent="0.3">
      <c r="A842" s="1"/>
      <c r="B842" s="5"/>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thickBot="1" x14ac:dyDescent="0.3">
      <c r="A843" s="1"/>
      <c r="B843" s="5"/>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thickBot="1" x14ac:dyDescent="0.3">
      <c r="A844" s="1"/>
      <c r="B844" s="5"/>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thickBot="1" x14ac:dyDescent="0.3">
      <c r="A845" s="1"/>
      <c r="B845" s="5"/>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thickBot="1" x14ac:dyDescent="0.3">
      <c r="A846" s="1"/>
      <c r="B846" s="5"/>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thickBot="1" x14ac:dyDescent="0.3">
      <c r="A847" s="1"/>
      <c r="B847" s="5"/>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thickBot="1" x14ac:dyDescent="0.3">
      <c r="A848" s="1"/>
      <c r="B848" s="5"/>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thickBot="1" x14ac:dyDescent="0.3">
      <c r="A849" s="1"/>
      <c r="B849" s="5"/>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thickBot="1" x14ac:dyDescent="0.3">
      <c r="A850" s="1"/>
      <c r="B850" s="5"/>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thickBot="1" x14ac:dyDescent="0.3">
      <c r="A851" s="1"/>
      <c r="B851" s="5"/>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thickBot="1" x14ac:dyDescent="0.3">
      <c r="A852" s="1"/>
      <c r="B852" s="5"/>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thickBot="1" x14ac:dyDescent="0.3">
      <c r="A853" s="1"/>
      <c r="B853" s="5"/>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thickBot="1" x14ac:dyDescent="0.3">
      <c r="A854" s="1"/>
      <c r="B854" s="5"/>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thickBot="1" x14ac:dyDescent="0.3">
      <c r="A855" s="1"/>
      <c r="B855" s="5"/>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thickBot="1" x14ac:dyDescent="0.3">
      <c r="A856" s="1"/>
      <c r="B856" s="5"/>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thickBot="1" x14ac:dyDescent="0.3">
      <c r="A857" s="1"/>
      <c r="B857" s="5"/>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thickBot="1" x14ac:dyDescent="0.3">
      <c r="A858" s="1"/>
      <c r="B858" s="5"/>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thickBot="1" x14ac:dyDescent="0.3">
      <c r="A859" s="1"/>
      <c r="B859" s="5"/>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thickBot="1" x14ac:dyDescent="0.3">
      <c r="A860" s="1"/>
      <c r="B860" s="5"/>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thickBot="1" x14ac:dyDescent="0.3">
      <c r="A861" s="1"/>
      <c r="B861" s="5"/>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thickBot="1" x14ac:dyDescent="0.3">
      <c r="A862" s="1"/>
      <c r="B862" s="5"/>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thickBot="1" x14ac:dyDescent="0.3">
      <c r="A863" s="1"/>
      <c r="B863" s="5"/>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thickBot="1" x14ac:dyDescent="0.3">
      <c r="A864" s="1"/>
      <c r="B864" s="5"/>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thickBot="1" x14ac:dyDescent="0.3">
      <c r="A865" s="1"/>
      <c r="B865" s="5"/>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thickBot="1" x14ac:dyDescent="0.3">
      <c r="A866" s="1"/>
      <c r="B866" s="5"/>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thickBot="1" x14ac:dyDescent="0.3">
      <c r="A867" s="1"/>
      <c r="B867" s="5"/>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thickBot="1" x14ac:dyDescent="0.3">
      <c r="A868" s="1"/>
      <c r="B868" s="5"/>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thickBot="1" x14ac:dyDescent="0.3">
      <c r="A869" s="1"/>
      <c r="B869" s="5"/>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thickBot="1" x14ac:dyDescent="0.3">
      <c r="A870" s="1"/>
      <c r="B870" s="5"/>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thickBot="1" x14ac:dyDescent="0.3">
      <c r="A871" s="1"/>
      <c r="B871" s="5"/>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thickBot="1" x14ac:dyDescent="0.3">
      <c r="A872" s="1"/>
      <c r="B872" s="5"/>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thickBot="1" x14ac:dyDescent="0.3">
      <c r="A873" s="1"/>
      <c r="B873" s="5"/>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thickBot="1" x14ac:dyDescent="0.3">
      <c r="A874" s="1"/>
      <c r="B874" s="5"/>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thickBot="1" x14ac:dyDescent="0.3">
      <c r="A875" s="1"/>
      <c r="B875" s="5"/>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thickBot="1" x14ac:dyDescent="0.3">
      <c r="A876" s="1"/>
      <c r="B876" s="5"/>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thickBot="1" x14ac:dyDescent="0.3">
      <c r="A877" s="1"/>
      <c r="B877" s="5"/>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thickBot="1" x14ac:dyDescent="0.3">
      <c r="A878" s="1"/>
      <c r="B878" s="5"/>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thickBot="1" x14ac:dyDescent="0.3">
      <c r="A879" s="1"/>
      <c r="B879" s="5"/>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thickBot="1" x14ac:dyDescent="0.3">
      <c r="A880" s="1"/>
      <c r="B880" s="5"/>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thickBot="1" x14ac:dyDescent="0.3">
      <c r="A881" s="1"/>
      <c r="B881" s="5"/>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thickBot="1" x14ac:dyDescent="0.3">
      <c r="A882" s="1"/>
      <c r="B882" s="5"/>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thickBot="1" x14ac:dyDescent="0.3">
      <c r="A883" s="1"/>
      <c r="B883" s="5"/>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thickBot="1" x14ac:dyDescent="0.3">
      <c r="A884" s="1"/>
      <c r="B884" s="5"/>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thickBot="1" x14ac:dyDescent="0.3">
      <c r="A885" s="1"/>
      <c r="B885" s="5"/>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thickBot="1" x14ac:dyDescent="0.3">
      <c r="A886" s="1"/>
      <c r="B886" s="5"/>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thickBot="1" x14ac:dyDescent="0.3">
      <c r="A887" s="1"/>
      <c r="B887" s="5"/>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thickBot="1" x14ac:dyDescent="0.3">
      <c r="A888" s="1"/>
      <c r="B888" s="5"/>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thickBot="1" x14ac:dyDescent="0.3">
      <c r="A889" s="1"/>
      <c r="B889" s="5"/>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thickBot="1" x14ac:dyDescent="0.3">
      <c r="A890" s="1"/>
      <c r="B890" s="5"/>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thickBot="1" x14ac:dyDescent="0.3">
      <c r="A891" s="1"/>
      <c r="B891" s="5"/>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thickBot="1" x14ac:dyDescent="0.3">
      <c r="A892" s="1"/>
      <c r="B892" s="5"/>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thickBot="1" x14ac:dyDescent="0.3">
      <c r="A893" s="1"/>
      <c r="B893" s="5"/>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thickBot="1" x14ac:dyDescent="0.3">
      <c r="A894" s="1"/>
      <c r="B894" s="5"/>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thickBot="1" x14ac:dyDescent="0.3">
      <c r="A895" s="1"/>
      <c r="B895" s="5"/>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thickBot="1" x14ac:dyDescent="0.3">
      <c r="A896" s="1"/>
      <c r="B896" s="5"/>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thickBot="1" x14ac:dyDescent="0.3">
      <c r="A897" s="1"/>
      <c r="B897" s="5"/>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thickBot="1" x14ac:dyDescent="0.3">
      <c r="A898" s="1"/>
      <c r="B898" s="5"/>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thickBot="1" x14ac:dyDescent="0.3">
      <c r="A899" s="1"/>
      <c r="B899" s="5"/>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thickBot="1" x14ac:dyDescent="0.3">
      <c r="A900" s="1"/>
      <c r="B900" s="5"/>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thickBot="1" x14ac:dyDescent="0.3">
      <c r="A901" s="1"/>
      <c r="B901" s="5"/>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thickBot="1" x14ac:dyDescent="0.3">
      <c r="A902" s="1"/>
      <c r="B902" s="5"/>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thickBot="1" x14ac:dyDescent="0.3">
      <c r="A903" s="1"/>
      <c r="B903" s="5"/>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thickBot="1" x14ac:dyDescent="0.3">
      <c r="A904" s="1"/>
      <c r="B904" s="5"/>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thickBot="1" x14ac:dyDescent="0.3">
      <c r="A905" s="1"/>
      <c r="B905" s="5"/>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thickBot="1" x14ac:dyDescent="0.3">
      <c r="A906" s="1"/>
      <c r="B906" s="5"/>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thickBot="1" x14ac:dyDescent="0.3">
      <c r="A907" s="1"/>
      <c r="B907" s="5"/>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thickBot="1" x14ac:dyDescent="0.3">
      <c r="A908" s="1"/>
      <c r="B908" s="5"/>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thickBot="1" x14ac:dyDescent="0.3">
      <c r="A909" s="1"/>
      <c r="B909" s="5"/>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thickBot="1" x14ac:dyDescent="0.3">
      <c r="A910" s="1"/>
      <c r="B910" s="5"/>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thickBot="1" x14ac:dyDescent="0.3">
      <c r="A911" s="1"/>
      <c r="B911" s="5"/>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thickBot="1" x14ac:dyDescent="0.3">
      <c r="A912" s="1"/>
      <c r="B912" s="5"/>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thickBot="1" x14ac:dyDescent="0.3">
      <c r="A913" s="1"/>
      <c r="B913" s="5"/>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thickBot="1" x14ac:dyDescent="0.3">
      <c r="A914" s="1"/>
      <c r="B914" s="5"/>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thickBot="1" x14ac:dyDescent="0.3">
      <c r="A915" s="1"/>
      <c r="B915" s="5"/>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thickBot="1" x14ac:dyDescent="0.3">
      <c r="A916" s="1"/>
      <c r="B916" s="5"/>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thickBot="1" x14ac:dyDescent="0.3">
      <c r="A917" s="1"/>
      <c r="B917" s="5"/>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thickBot="1" x14ac:dyDescent="0.3">
      <c r="A918" s="1"/>
      <c r="B918" s="5"/>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thickBot="1" x14ac:dyDescent="0.3">
      <c r="A919" s="1"/>
      <c r="B919" s="5"/>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thickBot="1" x14ac:dyDescent="0.3">
      <c r="A920" s="1"/>
      <c r="B920" s="5"/>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thickBot="1" x14ac:dyDescent="0.3">
      <c r="A921" s="1"/>
      <c r="B921" s="5"/>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thickBot="1" x14ac:dyDescent="0.3">
      <c r="A922" s="1"/>
      <c r="B922" s="5"/>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thickBot="1" x14ac:dyDescent="0.3">
      <c r="A923" s="1"/>
      <c r="B923" s="5"/>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thickBot="1" x14ac:dyDescent="0.3">
      <c r="A924" s="1"/>
      <c r="B924" s="5"/>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thickBot="1" x14ac:dyDescent="0.3">
      <c r="A925" s="1"/>
      <c r="B925" s="5"/>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thickBot="1" x14ac:dyDescent="0.3">
      <c r="A926" s="1"/>
      <c r="B926" s="5"/>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thickBot="1" x14ac:dyDescent="0.3">
      <c r="A927" s="1"/>
      <c r="B927" s="5"/>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thickBot="1" x14ac:dyDescent="0.3">
      <c r="A928" s="1"/>
      <c r="B928" s="5"/>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thickBot="1" x14ac:dyDescent="0.3">
      <c r="A929" s="1"/>
      <c r="B929" s="5"/>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thickBot="1" x14ac:dyDescent="0.3">
      <c r="A930" s="1"/>
      <c r="B930" s="5"/>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thickBot="1" x14ac:dyDescent="0.3">
      <c r="A931" s="1"/>
      <c r="B931" s="5"/>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thickBot="1" x14ac:dyDescent="0.3">
      <c r="A932" s="1"/>
      <c r="B932" s="5"/>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thickBot="1" x14ac:dyDescent="0.3">
      <c r="A933" s="1"/>
      <c r="B933" s="5"/>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thickBot="1" x14ac:dyDescent="0.3">
      <c r="A934" s="1"/>
      <c r="B934" s="5"/>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thickBot="1" x14ac:dyDescent="0.3">
      <c r="A935" s="1"/>
      <c r="B935" s="5"/>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thickBot="1" x14ac:dyDescent="0.3">
      <c r="A936" s="1"/>
      <c r="B936" s="5"/>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thickBot="1" x14ac:dyDescent="0.3">
      <c r="A937" s="1"/>
      <c r="B937" s="5"/>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thickBot="1" x14ac:dyDescent="0.3">
      <c r="A938" s="1"/>
      <c r="B938" s="5"/>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thickBot="1" x14ac:dyDescent="0.3">
      <c r="A939" s="1"/>
      <c r="B939" s="5"/>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thickBot="1" x14ac:dyDescent="0.3">
      <c r="A940" s="1"/>
      <c r="B940" s="5"/>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thickBot="1" x14ac:dyDescent="0.3">
      <c r="A941" s="1"/>
      <c r="B941" s="5"/>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thickBot="1" x14ac:dyDescent="0.3">
      <c r="A942" s="1"/>
      <c r="B942" s="5"/>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thickBot="1" x14ac:dyDescent="0.3">
      <c r="A943" s="1"/>
      <c r="B943" s="5"/>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thickBot="1" x14ac:dyDescent="0.3">
      <c r="A944" s="1"/>
      <c r="B944" s="5"/>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thickBot="1" x14ac:dyDescent="0.3">
      <c r="A945" s="1"/>
      <c r="B945" s="5"/>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thickBot="1" x14ac:dyDescent="0.3">
      <c r="A946" s="1"/>
      <c r="B946" s="5"/>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thickBot="1" x14ac:dyDescent="0.3">
      <c r="A947" s="1"/>
      <c r="B947" s="5"/>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thickBot="1" x14ac:dyDescent="0.3">
      <c r="A948" s="1"/>
      <c r="B948" s="5"/>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thickBot="1" x14ac:dyDescent="0.3">
      <c r="A949" s="1"/>
      <c r="B949" s="5"/>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thickBot="1" x14ac:dyDescent="0.3">
      <c r="A950" s="1"/>
      <c r="B950" s="5"/>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thickBot="1" x14ac:dyDescent="0.3">
      <c r="A951" s="1"/>
      <c r="B951" s="5"/>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thickBot="1" x14ac:dyDescent="0.3">
      <c r="A952" s="1"/>
      <c r="B952" s="5"/>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thickBot="1" x14ac:dyDescent="0.3">
      <c r="A953" s="1"/>
      <c r="B953" s="5"/>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thickBot="1" x14ac:dyDescent="0.3">
      <c r="A954" s="1"/>
      <c r="B954" s="5"/>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thickBot="1" x14ac:dyDescent="0.3">
      <c r="A955" s="1"/>
      <c r="B955" s="5"/>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thickBot="1" x14ac:dyDescent="0.3">
      <c r="A956" s="1"/>
      <c r="B956" s="5"/>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thickBot="1" x14ac:dyDescent="0.3">
      <c r="A957" s="1"/>
      <c r="B957" s="5"/>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thickBot="1" x14ac:dyDescent="0.3">
      <c r="A958" s="1"/>
      <c r="B958" s="5"/>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thickBot="1" x14ac:dyDescent="0.3">
      <c r="A959" s="1"/>
      <c r="B959" s="5"/>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thickBot="1" x14ac:dyDescent="0.3">
      <c r="A960" s="1"/>
      <c r="B960" s="5"/>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thickBot="1" x14ac:dyDescent="0.3">
      <c r="A961" s="1"/>
      <c r="B961" s="5"/>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thickBot="1" x14ac:dyDescent="0.3">
      <c r="A962" s="1"/>
      <c r="B962" s="5"/>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thickBot="1" x14ac:dyDescent="0.3">
      <c r="A963" s="1"/>
      <c r="B963" s="5"/>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thickBot="1" x14ac:dyDescent="0.3">
      <c r="A964" s="1"/>
      <c r="B964" s="5"/>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thickBot="1" x14ac:dyDescent="0.3">
      <c r="A965" s="1"/>
      <c r="B965" s="5"/>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thickBot="1" x14ac:dyDescent="0.3">
      <c r="A966" s="1"/>
      <c r="B966" s="5"/>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thickBot="1" x14ac:dyDescent="0.3">
      <c r="A967" s="1"/>
      <c r="B967" s="5"/>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thickBot="1" x14ac:dyDescent="0.3">
      <c r="A968" s="1"/>
      <c r="B968" s="5"/>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thickBot="1" x14ac:dyDescent="0.3">
      <c r="A969" s="1"/>
      <c r="B969" s="5"/>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thickBot="1" x14ac:dyDescent="0.3">
      <c r="A970" s="1"/>
      <c r="B970" s="5"/>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thickBot="1" x14ac:dyDescent="0.3">
      <c r="A971" s="1"/>
      <c r="B971" s="5"/>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thickBot="1" x14ac:dyDescent="0.3">
      <c r="A972" s="1"/>
      <c r="B972" s="5"/>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thickBot="1" x14ac:dyDescent="0.3">
      <c r="A973" s="1"/>
      <c r="B973" s="5"/>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thickBot="1" x14ac:dyDescent="0.3">
      <c r="A974" s="1"/>
      <c r="B974" s="5"/>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thickBot="1" x14ac:dyDescent="0.3">
      <c r="A975" s="1"/>
      <c r="B975" s="5"/>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thickBot="1" x14ac:dyDescent="0.3">
      <c r="A976" s="1"/>
      <c r="B976" s="5"/>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thickBot="1" x14ac:dyDescent="0.3">
      <c r="A977" s="1"/>
      <c r="B977" s="5"/>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thickBot="1" x14ac:dyDescent="0.3">
      <c r="A978" s="1"/>
      <c r="B978" s="5"/>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thickBot="1" x14ac:dyDescent="0.3">
      <c r="A979" s="1"/>
      <c r="B979" s="5"/>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thickBot="1" x14ac:dyDescent="0.3">
      <c r="A980" s="1"/>
      <c r="B980" s="5"/>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thickBot="1" x14ac:dyDescent="0.3">
      <c r="A981" s="1"/>
      <c r="B981" s="5"/>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thickBot="1" x14ac:dyDescent="0.3">
      <c r="A982" s="1"/>
      <c r="B982" s="5"/>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thickBot="1" x14ac:dyDescent="0.3">
      <c r="A983" s="1"/>
      <c r="B983" s="5"/>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thickBot="1" x14ac:dyDescent="0.3">
      <c r="A984" s="1"/>
      <c r="B984" s="5"/>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thickBot="1" x14ac:dyDescent="0.3">
      <c r="A985" s="1"/>
      <c r="B985" s="5"/>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thickBot="1" x14ac:dyDescent="0.3">
      <c r="A986" s="1"/>
      <c r="B986" s="5"/>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thickBot="1" x14ac:dyDescent="0.3">
      <c r="A987" s="1"/>
      <c r="B987" s="5"/>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thickBot="1" x14ac:dyDescent="0.3">
      <c r="A988" s="1"/>
      <c r="B988" s="5"/>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thickBot="1" x14ac:dyDescent="0.3">
      <c r="A989" s="1"/>
      <c r="B989" s="5"/>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thickBot="1" x14ac:dyDescent="0.3">
      <c r="A990" s="1"/>
      <c r="B990" s="5"/>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thickBot="1" x14ac:dyDescent="0.3">
      <c r="A991" s="1"/>
      <c r="B991" s="5"/>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thickBot="1" x14ac:dyDescent="0.3">
      <c r="A992" s="1"/>
      <c r="B992" s="5"/>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thickBot="1" x14ac:dyDescent="0.3">
      <c r="A993" s="1"/>
      <c r="B993" s="5"/>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thickBot="1" x14ac:dyDescent="0.3">
      <c r="A994" s="1"/>
      <c r="B994" s="5"/>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thickBot="1" x14ac:dyDescent="0.3">
      <c r="A995" s="1"/>
      <c r="B995" s="5"/>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thickBot="1" x14ac:dyDescent="0.3">
      <c r="A996" s="1"/>
      <c r="B996" s="5"/>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thickBot="1" x14ac:dyDescent="0.3">
      <c r="A997" s="1"/>
      <c r="B997" s="5"/>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thickBot="1" x14ac:dyDescent="0.3">
      <c r="A998" s="1"/>
      <c r="B998" s="5"/>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thickBot="1" x14ac:dyDescent="0.3">
      <c r="A999" s="1"/>
      <c r="B999" s="5"/>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thickBot="1" x14ac:dyDescent="0.3">
      <c r="A1000" s="1"/>
      <c r="B1000" s="5"/>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181 Combined</vt:lpstr>
      <vt:lpstr>182 Combined</vt:lpstr>
      <vt:lpstr>Start 181</vt:lpstr>
      <vt:lpstr>BIO181XT_36860</vt:lpstr>
      <vt:lpstr>BIO181_12726</vt:lpstr>
      <vt:lpstr>BIO181_12724</vt:lpstr>
      <vt:lpstr>End 181</vt:lpstr>
      <vt:lpstr>Start 182</vt:lpstr>
      <vt:lpstr>BIO182_Rojas 		</vt:lpstr>
      <vt:lpstr>BIO182_36197</vt:lpstr>
      <vt:lpstr>BIO182_12772</vt:lpstr>
      <vt:lpstr>BIO182_12760</vt:lpstr>
      <vt:lpstr>End 182</vt:lpstr>
    </vt:vector>
  </TitlesOfParts>
  <Company>Estrella Mountain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Abrams-Comtois,Lynn Marie</dc:creator>
  <cp:lastModifiedBy>Smith,Rachel Helen</cp:lastModifiedBy>
  <dcterms:created xsi:type="dcterms:W3CDTF">2022-03-02T16:17:03Z</dcterms:created>
  <dcterms:modified xsi:type="dcterms:W3CDTF">2022-03-07T22:28:01Z</dcterms:modified>
</cp:coreProperties>
</file>