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3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karen.docherty</author>
    <author>Karen Docherty (Faculty)</author>
  </authors>
  <commentList>
    <comment ref="D106" authorId="0">
      <text>
        <r>
          <rPr>
            <b/>
            <sz val="8"/>
            <rFont val="Tahoma"/>
            <family val="2"/>
          </rPr>
          <t>karen.docherty:</t>
        </r>
        <r>
          <rPr>
            <sz val="8"/>
            <rFont val="Tahoma"/>
            <family val="2"/>
          </rPr>
          <t xml:space="preserve">
Includes 1 practice session.</t>
        </r>
      </text>
    </comment>
    <comment ref="B28" authorId="0">
      <text>
        <r>
          <rPr>
            <b/>
            <sz val="8"/>
            <rFont val="Tahoma"/>
            <family val="2"/>
          </rPr>
          <t>karen.docherty:</t>
        </r>
        <r>
          <rPr>
            <sz val="8"/>
            <rFont val="Tahoma"/>
            <family val="2"/>
          </rPr>
          <t xml:space="preserve">
Includes 1 practice chat.
</t>
        </r>
      </text>
    </comment>
    <comment ref="B32" authorId="0">
      <text>
        <r>
          <rPr>
            <b/>
            <sz val="8"/>
            <rFont val="Tahoma"/>
            <family val="2"/>
          </rPr>
          <t>karen.docherty:</t>
        </r>
        <r>
          <rPr>
            <sz val="8"/>
            <rFont val="Tahoma"/>
            <family val="2"/>
          </rPr>
          <t xml:space="preserve">
Includes 17 practice chats.</t>
        </r>
      </text>
    </comment>
    <comment ref="B33" authorId="0">
      <text>
        <r>
          <rPr>
            <b/>
            <sz val="8"/>
            <rFont val="Tahoma"/>
            <family val="2"/>
          </rPr>
          <t>karen.docherty:</t>
        </r>
        <r>
          <rPr>
            <sz val="8"/>
            <rFont val="Tahoma"/>
            <family val="2"/>
          </rPr>
          <t xml:space="preserve">
Includes 12 practice chats.
</t>
        </r>
      </text>
    </comment>
    <comment ref="E76" authorId="0">
      <text>
        <r>
          <rPr>
            <b/>
            <sz val="8"/>
            <rFont val="Tahoma"/>
            <family val="2"/>
          </rPr>
          <t>karen.docherty:</t>
        </r>
        <r>
          <rPr>
            <sz val="8"/>
            <rFont val="Tahoma"/>
            <family val="2"/>
          </rPr>
          <t xml:space="preserve">
Includes 17 practice chats.</t>
        </r>
      </text>
    </comment>
    <comment ref="B35" authorId="0">
      <text>
        <r>
          <rPr>
            <b/>
            <sz val="8"/>
            <rFont val="Tahoma"/>
            <family val="2"/>
          </rPr>
          <t>karen.docherty:</t>
        </r>
        <r>
          <rPr>
            <sz val="8"/>
            <rFont val="Tahoma"/>
            <family val="2"/>
          </rPr>
          <t xml:space="preserve">
Includes 10 practice sessions.</t>
        </r>
      </text>
    </comment>
    <comment ref="B39" authorId="0">
      <text>
        <r>
          <rPr>
            <b/>
            <sz val="8"/>
            <rFont val="Tahoma"/>
            <family val="2"/>
          </rPr>
          <t>karen.docherty:</t>
        </r>
        <r>
          <rPr>
            <sz val="8"/>
            <rFont val="Tahoma"/>
            <family val="2"/>
          </rPr>
          <t xml:space="preserve">
Includes 8 practice chats.</t>
        </r>
      </text>
    </comment>
    <comment ref="F76" authorId="0">
      <text>
        <r>
          <rPr>
            <b/>
            <sz val="8"/>
            <rFont val="Tahoma"/>
            <family val="2"/>
          </rPr>
          <t>karen.docherty:</t>
        </r>
        <r>
          <rPr>
            <sz val="8"/>
            <rFont val="Tahoma"/>
            <family val="2"/>
          </rPr>
          <t xml:space="preserve">
Includes 8 practice chats.</t>
        </r>
      </text>
    </comment>
    <comment ref="B46" authorId="0">
      <text>
        <r>
          <rPr>
            <b/>
            <sz val="8"/>
            <rFont val="Tahoma"/>
            <family val="2"/>
          </rPr>
          <t>karen.docherty:</t>
        </r>
        <r>
          <rPr>
            <sz val="8"/>
            <rFont val="Tahoma"/>
            <family val="2"/>
          </rPr>
          <t xml:space="preserve">
Includes 8 practice chats.</t>
        </r>
      </text>
    </comment>
    <comment ref="B53" authorId="0">
      <text>
        <r>
          <rPr>
            <b/>
            <sz val="8"/>
            <rFont val="Tahoma"/>
            <family val="2"/>
          </rPr>
          <t>karen.docherty:</t>
        </r>
        <r>
          <rPr>
            <sz val="8"/>
            <rFont val="Tahoma"/>
            <family val="2"/>
          </rPr>
          <t xml:space="preserve">
Includes 33 practice chats.</t>
        </r>
      </text>
    </comment>
    <comment ref="B48" authorId="1">
      <text>
        <r>
          <rPr>
            <b/>
            <sz val="9"/>
            <rFont val="Tahoma"/>
            <family val="2"/>
          </rPr>
          <t>Karen Docherty (Faculty):</t>
        </r>
        <r>
          <rPr>
            <sz val="9"/>
            <rFont val="Tahoma"/>
            <family val="2"/>
          </rPr>
          <t xml:space="preserve">
18 Practice Chats
</t>
        </r>
      </text>
    </comment>
  </commentList>
</comments>
</file>

<file path=xl/sharedStrings.xml><?xml version="1.0" encoding="utf-8"?>
<sst xmlns="http://schemas.openxmlformats.org/spreadsheetml/2006/main" count="127" uniqueCount="71">
  <si>
    <t>Fall 2005</t>
  </si>
  <si>
    <t>Winter 2005-06</t>
  </si>
  <si>
    <t>Spring 2006</t>
  </si>
  <si>
    <t>Summer 2006</t>
  </si>
  <si>
    <t>Fall 2006</t>
  </si>
  <si>
    <t>Winter 2006-07</t>
  </si>
  <si>
    <t>Spring 2007</t>
  </si>
  <si>
    <t>Summer 2007</t>
  </si>
  <si>
    <t>Fall 2007</t>
  </si>
  <si>
    <t>Total Chats</t>
  </si>
  <si>
    <t>2005-06 Total</t>
  </si>
  <si>
    <t>Winter 2007-08</t>
  </si>
  <si>
    <t>Summer 2008</t>
  </si>
  <si>
    <t>Spring 2008</t>
  </si>
  <si>
    <t>CGCC</t>
  </si>
  <si>
    <t>EMCC</t>
  </si>
  <si>
    <t>GWC</t>
  </si>
  <si>
    <t>GCC</t>
  </si>
  <si>
    <t>MCC</t>
  </si>
  <si>
    <t>PC</t>
  </si>
  <si>
    <t>PVCC</t>
  </si>
  <si>
    <t>RSC</t>
  </si>
  <si>
    <t>SCC</t>
  </si>
  <si>
    <t>SMCC</t>
  </si>
  <si>
    <t>District Office</t>
  </si>
  <si>
    <t>Percent Increase/Decrease from 2005-06</t>
  </si>
  <si>
    <t>Percent Increase/Decrease from 2006-07</t>
  </si>
  <si>
    <t>2005-06</t>
  </si>
  <si>
    <t>2006-07</t>
  </si>
  <si>
    <t>2007-08</t>
  </si>
  <si>
    <t>ASK a Librarian Year Over Year Statistics</t>
  </si>
  <si>
    <t>2007-08 Total</t>
  </si>
  <si>
    <t>2006-07 Total</t>
  </si>
  <si>
    <t>2008-09</t>
  </si>
  <si>
    <t>Percent Increase/Decrease from 2007-08</t>
  </si>
  <si>
    <t>2008-09 Total</t>
  </si>
  <si>
    <t>Fall 2008</t>
  </si>
  <si>
    <t>Winter 2008-09</t>
  </si>
  <si>
    <t>Spring 2009</t>
  </si>
  <si>
    <t>Summer 2009</t>
  </si>
  <si>
    <t>Requests by College</t>
  </si>
  <si>
    <t>2009-10</t>
  </si>
  <si>
    <t>Percent Increase/Decrease from 2008-09</t>
  </si>
  <si>
    <t>Fall 2009</t>
  </si>
  <si>
    <t>Winter 2009-10</t>
  </si>
  <si>
    <t>Spring 2010</t>
  </si>
  <si>
    <t>Summer 2010</t>
  </si>
  <si>
    <t>2009-10 Total</t>
  </si>
  <si>
    <t>Fall 2010</t>
  </si>
  <si>
    <t>2010-11</t>
  </si>
  <si>
    <t>Percent Increase/Decrease from 2009-10</t>
  </si>
  <si>
    <t>Winter 2010-11</t>
  </si>
  <si>
    <t>Spring 2011</t>
  </si>
  <si>
    <t>Summer 2011</t>
  </si>
  <si>
    <t>2010-11 Total</t>
  </si>
  <si>
    <t>2011-12</t>
  </si>
  <si>
    <t>Fall 2011</t>
  </si>
  <si>
    <t>Winter 2011-12</t>
  </si>
  <si>
    <t>Spring 2012</t>
  </si>
  <si>
    <t>Summer 2012</t>
  </si>
  <si>
    <t>2011-12 Total</t>
  </si>
  <si>
    <t>Percent Increase/Decrease from 2010-11</t>
  </si>
  <si>
    <t>Change from Fall 2010 to Fall 2011</t>
  </si>
  <si>
    <t>Change from Spring 2011 to Spring 2012</t>
  </si>
  <si>
    <t>2012-13</t>
  </si>
  <si>
    <t>Fall 2012</t>
  </si>
  <si>
    <t>Winter 2012-13</t>
  </si>
  <si>
    <t>Spring 2013</t>
  </si>
  <si>
    <t>Summer 2013</t>
  </si>
  <si>
    <t>2012-13 Total</t>
  </si>
  <si>
    <t>District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</si>
</sst>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1010409]General"/>
    <numFmt numFmtId="166" formatCode="[$-409]dddd\,\ mmmm\ dd\,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0" fontId="48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0" fontId="1" fillId="0" borderId="11" xfId="0" applyNumberFormat="1" applyFont="1" applyBorder="1" applyAlignment="1">
      <alignment/>
    </xf>
    <xf numFmtId="10" fontId="49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49" fillId="0" borderId="11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165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9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selection activeCell="B110" sqref="B110"/>
    </sheetView>
  </sheetViews>
  <sheetFormatPr defaultColWidth="9.140625" defaultRowHeight="12.75"/>
  <cols>
    <col min="1" max="1" width="20.28125" style="1" customWidth="1"/>
    <col min="2" max="2" width="18.421875" style="0" customWidth="1"/>
    <col min="3" max="3" width="18.8515625" style="0" customWidth="1"/>
    <col min="4" max="4" width="18.57421875" style="0" customWidth="1"/>
    <col min="5" max="5" width="13.421875" style="0" bestFit="1" customWidth="1"/>
    <col min="6" max="6" width="15.140625" style="0" customWidth="1"/>
    <col min="7" max="8" width="16.140625" style="0" customWidth="1"/>
  </cols>
  <sheetData>
    <row r="1" spans="1:3" ht="13.5" thickBot="1">
      <c r="A1" s="4" t="s">
        <v>30</v>
      </c>
      <c r="B1" s="5"/>
      <c r="C1" s="5"/>
    </row>
    <row r="2" ht="13.5" thickTop="1"/>
    <row r="3" spans="1:3" ht="13.5" thickBot="1">
      <c r="A3" s="6" t="s">
        <v>27</v>
      </c>
      <c r="B3" s="6" t="s">
        <v>9</v>
      </c>
      <c r="C3" s="8"/>
    </row>
    <row r="4" spans="1:2" ht="13.5" thickTop="1">
      <c r="A4" s="1" t="s">
        <v>0</v>
      </c>
      <c r="B4" s="15">
        <v>1035</v>
      </c>
    </row>
    <row r="5" spans="1:2" ht="12.75">
      <c r="A5" s="1" t="s">
        <v>1</v>
      </c>
      <c r="B5" s="15">
        <v>35</v>
      </c>
    </row>
    <row r="6" spans="1:2" ht="12.75">
      <c r="A6" s="1" t="s">
        <v>2</v>
      </c>
      <c r="B6" s="15">
        <v>1121</v>
      </c>
    </row>
    <row r="7" spans="1:2" ht="12.75">
      <c r="A7" s="1" t="s">
        <v>3</v>
      </c>
      <c r="B7" s="15">
        <v>442</v>
      </c>
    </row>
    <row r="8" spans="1:3" ht="13.5" thickBot="1">
      <c r="A8" s="12" t="s">
        <v>10</v>
      </c>
      <c r="B8" s="16">
        <f>SUM(B4:B7)</f>
        <v>2633</v>
      </c>
      <c r="C8" s="13"/>
    </row>
    <row r="9" ht="12.75">
      <c r="B9" s="15"/>
    </row>
    <row r="10" spans="1:3" ht="39" thickBot="1">
      <c r="A10" s="6" t="s">
        <v>28</v>
      </c>
      <c r="B10" s="17" t="s">
        <v>9</v>
      </c>
      <c r="C10" s="7" t="s">
        <v>25</v>
      </c>
    </row>
    <row r="11" spans="1:3" ht="13.5" thickTop="1">
      <c r="A11" s="1" t="s">
        <v>4</v>
      </c>
      <c r="B11" s="15">
        <v>1648</v>
      </c>
      <c r="C11" s="2">
        <f>SUM(B11-B4)/B4</f>
        <v>0.5922705314009662</v>
      </c>
    </row>
    <row r="12" spans="1:3" ht="12.75">
      <c r="A12" s="1" t="s">
        <v>5</v>
      </c>
      <c r="B12" s="15">
        <v>120</v>
      </c>
      <c r="C12" s="2">
        <f>SUM(B12-B5)/B5</f>
        <v>2.4285714285714284</v>
      </c>
    </row>
    <row r="13" spans="1:3" ht="12.75">
      <c r="A13" s="1" t="s">
        <v>6</v>
      </c>
      <c r="B13" s="15">
        <v>1669</v>
      </c>
      <c r="C13" s="2">
        <f>SUM(B13-B6)/B6</f>
        <v>0.4888492417484389</v>
      </c>
    </row>
    <row r="14" spans="1:3" ht="12.75">
      <c r="A14" s="1" t="s">
        <v>7</v>
      </c>
      <c r="B14" s="15">
        <v>717</v>
      </c>
      <c r="C14" s="2">
        <f>SUM(B14-B7)/B7</f>
        <v>0.6221719457013575</v>
      </c>
    </row>
    <row r="15" spans="1:3" ht="13.5" thickBot="1">
      <c r="A15" s="12" t="s">
        <v>32</v>
      </c>
      <c r="B15" s="16">
        <f>SUM(B11:B14)</f>
        <v>4154</v>
      </c>
      <c r="C15" s="27">
        <f>SUM(B15-B8)/B8</f>
        <v>0.5776680592480061</v>
      </c>
    </row>
    <row r="16" spans="2:3" ht="12.75">
      <c r="B16" s="15"/>
      <c r="C16" s="3"/>
    </row>
    <row r="17" spans="1:3" ht="39" thickBot="1">
      <c r="A17" s="6" t="s">
        <v>29</v>
      </c>
      <c r="B17" s="17" t="s">
        <v>9</v>
      </c>
      <c r="C17" s="7" t="s">
        <v>26</v>
      </c>
    </row>
    <row r="18" spans="1:3" ht="13.5" thickTop="1">
      <c r="A18" s="1" t="s">
        <v>8</v>
      </c>
      <c r="B18" s="15">
        <v>2245</v>
      </c>
      <c r="C18" s="2">
        <f>SUM(B18-B11)/B11</f>
        <v>0.36225728155339804</v>
      </c>
    </row>
    <row r="19" spans="1:4" ht="12.75">
      <c r="A19" s="1" t="s">
        <v>11</v>
      </c>
      <c r="B19" s="15">
        <v>134</v>
      </c>
      <c r="C19" s="2">
        <f>SUM(B19-B12)/B12</f>
        <v>0.11666666666666667</v>
      </c>
      <c r="D19" s="2"/>
    </row>
    <row r="20" spans="1:4" ht="12.75">
      <c r="A20" s="1" t="s">
        <v>13</v>
      </c>
      <c r="B20" s="15">
        <v>2387</v>
      </c>
      <c r="C20" s="2">
        <f>SUM(B20-B13)/B13</f>
        <v>0.43019772318753746</v>
      </c>
      <c r="D20" s="2"/>
    </row>
    <row r="21" spans="1:4" ht="12.75">
      <c r="A21" s="1" t="s">
        <v>12</v>
      </c>
      <c r="B21" s="15">
        <v>785</v>
      </c>
      <c r="C21" s="2">
        <f>SUM(B21-B14)/B14</f>
        <v>0.09483960948396095</v>
      </c>
      <c r="D21" s="2"/>
    </row>
    <row r="22" spans="1:3" ht="13.5" thickBot="1">
      <c r="A22" s="12" t="s">
        <v>31</v>
      </c>
      <c r="B22" s="16">
        <f>SUM(B18:B21)</f>
        <v>5551</v>
      </c>
      <c r="C22" s="27">
        <f>SUM(B22-B15)/B15</f>
        <v>0.3363023591718825</v>
      </c>
    </row>
    <row r="23" ht="12.75">
      <c r="B23" s="15"/>
    </row>
    <row r="24" spans="1:3" ht="39" thickBot="1">
      <c r="A24" s="6" t="s">
        <v>33</v>
      </c>
      <c r="B24" s="17" t="s">
        <v>9</v>
      </c>
      <c r="C24" s="7" t="s">
        <v>34</v>
      </c>
    </row>
    <row r="25" spans="1:3" ht="13.5" thickTop="1">
      <c r="A25" s="1" t="s">
        <v>36</v>
      </c>
      <c r="B25" s="15">
        <v>2643</v>
      </c>
      <c r="C25" s="2">
        <f>SUM(B25-B18)/B18</f>
        <v>0.17728285077951003</v>
      </c>
    </row>
    <row r="26" spans="1:3" ht="12.75">
      <c r="A26" s="1" t="s">
        <v>37</v>
      </c>
      <c r="B26" s="15">
        <v>175</v>
      </c>
      <c r="C26" s="2">
        <f>SUM(B26-B19)/B19</f>
        <v>0.30597014925373134</v>
      </c>
    </row>
    <row r="27" spans="1:3" ht="12.75">
      <c r="A27" s="1" t="s">
        <v>38</v>
      </c>
      <c r="B27" s="15">
        <v>2954</v>
      </c>
      <c r="C27" s="2">
        <f>SUM(B27-B20)/B20</f>
        <v>0.2375366568914956</v>
      </c>
    </row>
    <row r="28" spans="1:3" ht="12.75">
      <c r="A28" s="1" t="s">
        <v>39</v>
      </c>
      <c r="B28" s="15">
        <v>1163</v>
      </c>
      <c r="C28" s="2">
        <f>SUM((B28-1)-B21)/B21</f>
        <v>0.4802547770700637</v>
      </c>
    </row>
    <row r="29" spans="1:3" ht="13.5" thickBot="1">
      <c r="A29" s="12" t="s">
        <v>35</v>
      </c>
      <c r="B29" s="16">
        <f>SUM(B25:B28)</f>
        <v>6935</v>
      </c>
      <c r="C29" s="27">
        <f>SUM(B29-B22)/B22</f>
        <v>0.24932444604575751</v>
      </c>
    </row>
    <row r="30" ht="12.75"/>
    <row r="31" spans="1:3" ht="39" thickBot="1">
      <c r="A31" s="6" t="s">
        <v>41</v>
      </c>
      <c r="B31" s="17" t="s">
        <v>9</v>
      </c>
      <c r="C31" s="7" t="s">
        <v>42</v>
      </c>
    </row>
    <row r="32" spans="1:3" ht="13.5" thickTop="1">
      <c r="A32" s="1" t="s">
        <v>43</v>
      </c>
      <c r="B32" s="15">
        <v>3226</v>
      </c>
      <c r="C32" s="2">
        <f>SUM(B32-B25)/B25</f>
        <v>0.2205826712069618</v>
      </c>
    </row>
    <row r="33" spans="1:3" ht="12.75">
      <c r="A33" s="1" t="s">
        <v>44</v>
      </c>
      <c r="B33" s="15">
        <v>208</v>
      </c>
      <c r="C33" s="2">
        <f>SUM((B33-12)-B26)/B26</f>
        <v>0.12</v>
      </c>
    </row>
    <row r="34" spans="1:3" ht="12.75">
      <c r="A34" s="1" t="s">
        <v>45</v>
      </c>
      <c r="B34" s="15">
        <v>3335</v>
      </c>
      <c r="C34" s="2">
        <f>SUM(B34-B27)/B27</f>
        <v>0.12897765741367637</v>
      </c>
    </row>
    <row r="35" spans="1:3" ht="12.75">
      <c r="A35" s="1" t="s">
        <v>46</v>
      </c>
      <c r="B35" s="15">
        <v>1083</v>
      </c>
      <c r="C35" s="23">
        <f>SUM(B35-B28)/B28</f>
        <v>-0.06878761822871883</v>
      </c>
    </row>
    <row r="36" spans="1:3" ht="13.5" thickBot="1">
      <c r="A36" s="12" t="s">
        <v>47</v>
      </c>
      <c r="B36" s="16">
        <f>SUM(B32:B35)</f>
        <v>7852</v>
      </c>
      <c r="C36" s="27">
        <f>SUM(B36-B29)/B29</f>
        <v>0.13222782984859408</v>
      </c>
    </row>
    <row r="37" ht="12.75"/>
    <row r="38" spans="1:3" ht="39" thickBot="1">
      <c r="A38" s="6" t="s">
        <v>49</v>
      </c>
      <c r="B38" s="17" t="s">
        <v>9</v>
      </c>
      <c r="C38" s="7" t="s">
        <v>50</v>
      </c>
    </row>
    <row r="39" spans="1:3" ht="13.5" thickTop="1">
      <c r="A39" s="1" t="s">
        <v>48</v>
      </c>
      <c r="B39" s="15">
        <v>3098</v>
      </c>
      <c r="C39" s="23">
        <f>SUM(B39-B32)/B32</f>
        <v>-0.03967761934283943</v>
      </c>
    </row>
    <row r="40" spans="1:3" ht="12.75">
      <c r="A40" s="1" t="s">
        <v>51</v>
      </c>
      <c r="B40" s="15">
        <v>182</v>
      </c>
      <c r="C40" s="23">
        <f>SUM(B40-B33)/B33</f>
        <v>-0.125</v>
      </c>
    </row>
    <row r="41" spans="1:3" ht="12.75">
      <c r="A41" s="1" t="s">
        <v>52</v>
      </c>
      <c r="B41" s="15">
        <v>2987</v>
      </c>
      <c r="C41" s="23">
        <f>SUM(B41-B34)/B34</f>
        <v>-0.10434782608695652</v>
      </c>
    </row>
    <row r="42" spans="1:3" ht="12.75">
      <c r="A42" s="1" t="s">
        <v>53</v>
      </c>
      <c r="B42" s="15">
        <v>1168</v>
      </c>
      <c r="C42" s="24">
        <f>SUM(B42-B35)/B35</f>
        <v>0.07848568790397045</v>
      </c>
    </row>
    <row r="43" spans="1:3" ht="13.5" thickBot="1">
      <c r="A43" s="12" t="s">
        <v>54</v>
      </c>
      <c r="B43" s="16">
        <f>SUM(B39:B42)</f>
        <v>7435</v>
      </c>
      <c r="C43" s="31">
        <f>SUM(B43-B36)/B36</f>
        <v>-0.053107488537952115</v>
      </c>
    </row>
    <row r="44" ht="12.75"/>
    <row r="45" spans="1:3" ht="39" thickBot="1">
      <c r="A45" s="6" t="s">
        <v>55</v>
      </c>
      <c r="B45" s="17" t="s">
        <v>9</v>
      </c>
      <c r="C45" s="7" t="s">
        <v>61</v>
      </c>
    </row>
    <row r="46" spans="1:3" ht="13.5" thickTop="1">
      <c r="A46" s="1" t="s">
        <v>56</v>
      </c>
      <c r="B46" s="15">
        <v>3019</v>
      </c>
      <c r="C46" s="23">
        <f>SUM(B46-B39)/B39</f>
        <v>-0.025500322788896062</v>
      </c>
    </row>
    <row r="47" spans="1:3" ht="12.75">
      <c r="A47" s="1" t="s">
        <v>57</v>
      </c>
      <c r="B47" s="15">
        <v>153</v>
      </c>
      <c r="C47" s="23">
        <f>SUM(B47-B40)/B40</f>
        <v>-0.15934065934065933</v>
      </c>
    </row>
    <row r="48" spans="1:3" ht="12.75">
      <c r="A48" s="1" t="s">
        <v>58</v>
      </c>
      <c r="B48" s="15">
        <v>2808</v>
      </c>
      <c r="C48" s="23">
        <f>SUM(B48-B41)/B41</f>
        <v>-0.05992634750585872</v>
      </c>
    </row>
    <row r="49" spans="1:3" ht="12.75">
      <c r="A49" s="1" t="s">
        <v>59</v>
      </c>
      <c r="B49" s="15">
        <v>1098</v>
      </c>
      <c r="C49" s="23">
        <f>SUM(B49-B42)/B42</f>
        <v>-0.059931506849315065</v>
      </c>
    </row>
    <row r="50" spans="1:3" ht="13.5" thickBot="1">
      <c r="A50" s="12" t="s">
        <v>60</v>
      </c>
      <c r="B50" s="16">
        <f>SUM(B46:B49)</f>
        <v>7078</v>
      </c>
      <c r="C50" s="28">
        <f>SUM(B50-B43)/B43</f>
        <v>-0.048016139878950904</v>
      </c>
    </row>
    <row r="51" ht="12.75"/>
    <row r="52" spans="1:3" ht="39" thickBot="1">
      <c r="A52" s="6" t="s">
        <v>64</v>
      </c>
      <c r="B52" s="17" t="s">
        <v>9</v>
      </c>
      <c r="C52" s="7" t="s">
        <v>61</v>
      </c>
    </row>
    <row r="53" spans="1:3" ht="13.5" thickTop="1">
      <c r="A53" s="1" t="s">
        <v>65</v>
      </c>
      <c r="B53" s="30">
        <v>3155</v>
      </c>
      <c r="C53" s="29">
        <f>SUM(B53-B46)/B46</f>
        <v>0.045048029148724744</v>
      </c>
    </row>
    <row r="54" spans="1:3" ht="12.75">
      <c r="A54" s="1" t="s">
        <v>66</v>
      </c>
      <c r="B54" s="30">
        <v>196</v>
      </c>
      <c r="C54" s="29">
        <f>SUM(B54-B47)/B47</f>
        <v>0.28104575163398693</v>
      </c>
    </row>
    <row r="55" spans="1:3" ht="12.75">
      <c r="A55" s="1" t="s">
        <v>67</v>
      </c>
      <c r="B55" s="15"/>
      <c r="C55" s="23"/>
    </row>
    <row r="56" spans="1:3" ht="12.75">
      <c r="A56" s="1" t="s">
        <v>68</v>
      </c>
      <c r="B56" s="15"/>
      <c r="C56" s="24"/>
    </row>
    <row r="57" spans="1:3" ht="13.5" thickBot="1">
      <c r="A57" s="12" t="s">
        <v>69</v>
      </c>
      <c r="B57" s="16"/>
      <c r="C57" s="14"/>
    </row>
    <row r="58" ht="12.75"/>
    <row r="59" ht="12.75"/>
    <row r="60" ht="12.75"/>
    <row r="61" ht="12.75"/>
    <row r="62" ht="12.75"/>
    <row r="63" ht="12.75"/>
    <row r="64" spans="1:9" ht="77.25" thickBot="1">
      <c r="A64" s="6" t="s">
        <v>40</v>
      </c>
      <c r="B64" s="6" t="s">
        <v>4</v>
      </c>
      <c r="C64" s="6" t="s">
        <v>8</v>
      </c>
      <c r="D64" s="6" t="s">
        <v>36</v>
      </c>
      <c r="E64" s="6" t="s">
        <v>43</v>
      </c>
      <c r="F64" s="6" t="s">
        <v>48</v>
      </c>
      <c r="G64" s="6" t="s">
        <v>56</v>
      </c>
      <c r="H64" s="6" t="s">
        <v>65</v>
      </c>
      <c r="I64" s="7" t="s">
        <v>62</v>
      </c>
    </row>
    <row r="65" spans="1:9" ht="13.5" thickTop="1">
      <c r="A65" s="1" t="s">
        <v>14</v>
      </c>
      <c r="B65" s="15">
        <v>100</v>
      </c>
      <c r="C65" s="15">
        <v>130</v>
      </c>
      <c r="D65" s="15">
        <v>215</v>
      </c>
      <c r="E65" s="15">
        <v>345</v>
      </c>
      <c r="F65" s="15">
        <v>356</v>
      </c>
      <c r="G65" s="15">
        <v>318</v>
      </c>
      <c r="H65" s="15">
        <v>343</v>
      </c>
      <c r="I65" s="25">
        <f>SUM(H65-G65)/G65</f>
        <v>0.07861635220125786</v>
      </c>
    </row>
    <row r="66" spans="1:9" ht="12.75">
      <c r="A66" s="1" t="s">
        <v>15</v>
      </c>
      <c r="B66" s="15">
        <v>199</v>
      </c>
      <c r="C66" s="15">
        <v>231</v>
      </c>
      <c r="D66" s="15">
        <v>234</v>
      </c>
      <c r="E66" s="15">
        <v>236</v>
      </c>
      <c r="F66" s="15">
        <v>200</v>
      </c>
      <c r="G66" s="15">
        <v>243</v>
      </c>
      <c r="H66" s="15">
        <v>168</v>
      </c>
      <c r="I66" s="26">
        <f aca="true" t="shared" si="0" ref="I66:I76">SUM(H66-G66)/G66</f>
        <v>-0.30864197530864196</v>
      </c>
    </row>
    <row r="67" spans="1:9" ht="12.75">
      <c r="A67" s="1" t="s">
        <v>16</v>
      </c>
      <c r="B67" s="15">
        <v>50</v>
      </c>
      <c r="C67" s="15">
        <v>101</v>
      </c>
      <c r="D67" s="15">
        <v>115</v>
      </c>
      <c r="E67" s="15">
        <v>150</v>
      </c>
      <c r="F67" s="15">
        <v>85</v>
      </c>
      <c r="G67" s="15">
        <v>79</v>
      </c>
      <c r="H67" s="15">
        <v>80</v>
      </c>
      <c r="I67" s="25">
        <f t="shared" si="0"/>
        <v>0.012658227848101266</v>
      </c>
    </row>
    <row r="68" spans="1:9" ht="12.75">
      <c r="A68" s="1" t="s">
        <v>17</v>
      </c>
      <c r="B68" s="15">
        <v>98</v>
      </c>
      <c r="C68" s="15">
        <v>259</v>
      </c>
      <c r="D68" s="15">
        <v>275</v>
      </c>
      <c r="E68" s="15">
        <v>365</v>
      </c>
      <c r="F68" s="15">
        <v>332</v>
      </c>
      <c r="G68" s="15">
        <v>288</v>
      </c>
      <c r="H68" s="15">
        <v>363</v>
      </c>
      <c r="I68" s="25">
        <f t="shared" si="0"/>
        <v>0.2604166666666667</v>
      </c>
    </row>
    <row r="69" spans="1:9" ht="12.75">
      <c r="A69" s="1" t="s">
        <v>18</v>
      </c>
      <c r="B69" s="15">
        <v>282</v>
      </c>
      <c r="C69" s="15">
        <v>399</v>
      </c>
      <c r="D69" s="15">
        <v>415</v>
      </c>
      <c r="E69" s="15">
        <v>543</v>
      </c>
      <c r="F69" s="15">
        <v>507</v>
      </c>
      <c r="G69" s="15">
        <v>396</v>
      </c>
      <c r="H69" s="15">
        <v>664</v>
      </c>
      <c r="I69" s="25">
        <f t="shared" si="0"/>
        <v>0.6767676767676768</v>
      </c>
    </row>
    <row r="70" spans="1:9" ht="12.75">
      <c r="A70" s="1" t="s">
        <v>20</v>
      </c>
      <c r="B70" s="15">
        <v>156</v>
      </c>
      <c r="C70" s="15">
        <v>208</v>
      </c>
      <c r="D70" s="15">
        <v>316</v>
      </c>
      <c r="E70" s="15">
        <v>259</v>
      </c>
      <c r="F70" s="15">
        <v>332</v>
      </c>
      <c r="G70" s="15">
        <v>290</v>
      </c>
      <c r="H70" s="15">
        <v>181</v>
      </c>
      <c r="I70" s="26">
        <f t="shared" si="0"/>
        <v>-0.3758620689655172</v>
      </c>
    </row>
    <row r="71" spans="1:9" ht="12.75">
      <c r="A71" s="1" t="s">
        <v>19</v>
      </c>
      <c r="B71" s="15">
        <v>192</v>
      </c>
      <c r="C71" s="15">
        <v>271</v>
      </c>
      <c r="D71" s="15">
        <v>411</v>
      </c>
      <c r="E71" s="15">
        <v>412</v>
      </c>
      <c r="F71" s="15">
        <v>358</v>
      </c>
      <c r="G71" s="15">
        <v>384</v>
      </c>
      <c r="H71" s="15">
        <v>432</v>
      </c>
      <c r="I71" s="25">
        <f t="shared" si="0"/>
        <v>0.125</v>
      </c>
    </row>
    <row r="72" spans="1:9" ht="12.75">
      <c r="A72" s="1" t="s">
        <v>21</v>
      </c>
      <c r="B72" s="15">
        <v>287</v>
      </c>
      <c r="C72" s="15">
        <v>327</v>
      </c>
      <c r="D72" s="15">
        <v>283</v>
      </c>
      <c r="E72" s="15">
        <v>482</v>
      </c>
      <c r="F72" s="15">
        <v>528</v>
      </c>
      <c r="G72" s="15">
        <v>455</v>
      </c>
      <c r="H72" s="15">
        <v>513</v>
      </c>
      <c r="I72" s="25">
        <f t="shared" si="0"/>
        <v>0.12747252747252746</v>
      </c>
    </row>
    <row r="73" spans="1:9" ht="12.75">
      <c r="A73" s="1" t="s">
        <v>22</v>
      </c>
      <c r="B73" s="15">
        <v>113</v>
      </c>
      <c r="C73" s="15">
        <v>177</v>
      </c>
      <c r="D73" s="15">
        <v>242</v>
      </c>
      <c r="E73" s="15">
        <v>304</v>
      </c>
      <c r="F73" s="15">
        <v>291</v>
      </c>
      <c r="G73" s="15">
        <v>371</v>
      </c>
      <c r="H73" s="15">
        <v>262</v>
      </c>
      <c r="I73" s="26">
        <f t="shared" si="0"/>
        <v>-0.29380053908355797</v>
      </c>
    </row>
    <row r="74" spans="1:9" ht="12.75">
      <c r="A74" s="1" t="s">
        <v>23</v>
      </c>
      <c r="B74" s="15">
        <v>157</v>
      </c>
      <c r="C74" s="15">
        <v>113</v>
      </c>
      <c r="D74" s="15">
        <v>134</v>
      </c>
      <c r="E74" s="15">
        <v>122</v>
      </c>
      <c r="F74" s="15">
        <v>106</v>
      </c>
      <c r="G74" s="15">
        <v>188</v>
      </c>
      <c r="H74" s="15">
        <v>121</v>
      </c>
      <c r="I74" s="26">
        <f t="shared" si="0"/>
        <v>-0.35638297872340424</v>
      </c>
    </row>
    <row r="75" spans="1:9" ht="12.75">
      <c r="A75" s="1" t="s">
        <v>24</v>
      </c>
      <c r="B75" s="15">
        <v>14</v>
      </c>
      <c r="C75" s="15">
        <v>29</v>
      </c>
      <c r="D75" s="15">
        <v>3</v>
      </c>
      <c r="E75" s="15">
        <v>8</v>
      </c>
      <c r="F75" s="15">
        <v>3</v>
      </c>
      <c r="G75" s="15">
        <v>7</v>
      </c>
      <c r="H75" s="15">
        <v>13</v>
      </c>
      <c r="I75" s="25">
        <f t="shared" si="0"/>
        <v>0.8571428571428571</v>
      </c>
    </row>
    <row r="76" spans="1:9" ht="13.5" thickBot="1">
      <c r="A76" s="1" t="s">
        <v>70</v>
      </c>
      <c r="B76" s="16">
        <f>SUM(B65:B75)</f>
        <v>1648</v>
      </c>
      <c r="C76" s="16">
        <f>SUM(C65:C75)</f>
        <v>2245</v>
      </c>
      <c r="D76" s="16">
        <f>SUM(D65:D75)</f>
        <v>2643</v>
      </c>
      <c r="E76" s="16">
        <v>3226</v>
      </c>
      <c r="F76" s="16">
        <f>SUM(F65:F75)</f>
        <v>3098</v>
      </c>
      <c r="G76" s="16">
        <f>SUM(G65:G75)</f>
        <v>3019</v>
      </c>
      <c r="H76" s="16">
        <f>SUM(H65:H75)</f>
        <v>3140</v>
      </c>
      <c r="I76" s="34">
        <f t="shared" si="0"/>
        <v>0.040079496522027164</v>
      </c>
    </row>
    <row r="77" ht="12.75"/>
    <row r="78" ht="12.75"/>
    <row r="79" spans="1:9" ht="77.25" thickBot="1">
      <c r="A79" s="6" t="s">
        <v>40</v>
      </c>
      <c r="B79" s="6" t="s">
        <v>6</v>
      </c>
      <c r="C79" s="6" t="s">
        <v>13</v>
      </c>
      <c r="D79" s="6" t="s">
        <v>38</v>
      </c>
      <c r="E79" s="6" t="s">
        <v>45</v>
      </c>
      <c r="F79" s="6" t="s">
        <v>52</v>
      </c>
      <c r="G79" s="6" t="s">
        <v>58</v>
      </c>
      <c r="H79" s="6" t="s">
        <v>67</v>
      </c>
      <c r="I79" s="7" t="s">
        <v>63</v>
      </c>
    </row>
    <row r="80" spans="1:9" ht="13.5" thickTop="1">
      <c r="A80" s="1" t="s">
        <v>14</v>
      </c>
      <c r="B80" s="15">
        <v>92</v>
      </c>
      <c r="C80" s="15">
        <v>163</v>
      </c>
      <c r="D80" s="15">
        <v>269</v>
      </c>
      <c r="E80" s="15">
        <v>385</v>
      </c>
      <c r="F80" s="15">
        <v>289</v>
      </c>
      <c r="G80" s="15">
        <v>253</v>
      </c>
      <c r="H80" s="15"/>
      <c r="I80" s="35">
        <f>SUM(G80-F80)/F80</f>
        <v>-0.1245674740484429</v>
      </c>
    </row>
    <row r="81" spans="1:9" ht="12.75">
      <c r="A81" s="1" t="s">
        <v>15</v>
      </c>
      <c r="B81" s="15">
        <v>127</v>
      </c>
      <c r="C81" s="15">
        <v>221</v>
      </c>
      <c r="D81" s="15">
        <v>214</v>
      </c>
      <c r="E81" s="15">
        <v>282</v>
      </c>
      <c r="F81" s="15">
        <v>168</v>
      </c>
      <c r="G81" s="15">
        <v>213</v>
      </c>
      <c r="H81" s="15"/>
      <c r="I81" s="36">
        <f aca="true" t="shared" si="1" ref="I81:I91">SUM(G81-F81)/F81</f>
        <v>0.26785714285714285</v>
      </c>
    </row>
    <row r="82" spans="1:9" ht="12.75">
      <c r="A82" s="1" t="s">
        <v>16</v>
      </c>
      <c r="B82" s="15">
        <v>48</v>
      </c>
      <c r="C82" s="15">
        <v>115</v>
      </c>
      <c r="D82" s="15">
        <v>118</v>
      </c>
      <c r="E82" s="15">
        <v>119</v>
      </c>
      <c r="F82" s="15">
        <v>85</v>
      </c>
      <c r="G82" s="15">
        <v>90</v>
      </c>
      <c r="H82" s="15"/>
      <c r="I82" s="36">
        <f t="shared" si="1"/>
        <v>0.058823529411764705</v>
      </c>
    </row>
    <row r="83" spans="1:9" ht="12.75">
      <c r="A83" s="1" t="s">
        <v>17</v>
      </c>
      <c r="B83" s="15">
        <v>76</v>
      </c>
      <c r="C83" s="15">
        <v>264</v>
      </c>
      <c r="D83" s="15">
        <v>331</v>
      </c>
      <c r="E83" s="15">
        <v>326</v>
      </c>
      <c r="F83" s="15">
        <v>328</v>
      </c>
      <c r="G83" s="15">
        <v>341</v>
      </c>
      <c r="H83" s="15"/>
      <c r="I83" s="36">
        <f t="shared" si="1"/>
        <v>0.039634146341463415</v>
      </c>
    </row>
    <row r="84" spans="1:9" ht="12.75">
      <c r="A84" s="1" t="s">
        <v>18</v>
      </c>
      <c r="B84" s="15">
        <v>270</v>
      </c>
      <c r="C84" s="15">
        <v>378</v>
      </c>
      <c r="D84" s="15">
        <v>451</v>
      </c>
      <c r="E84" s="15">
        <v>458</v>
      </c>
      <c r="F84" s="15">
        <v>511</v>
      </c>
      <c r="G84" s="15">
        <v>462</v>
      </c>
      <c r="H84" s="15"/>
      <c r="I84" s="35">
        <f t="shared" si="1"/>
        <v>-0.0958904109589041</v>
      </c>
    </row>
    <row r="85" spans="1:9" ht="12.75">
      <c r="A85" s="1" t="s">
        <v>20</v>
      </c>
      <c r="B85" s="15">
        <v>189</v>
      </c>
      <c r="C85" s="15">
        <v>238</v>
      </c>
      <c r="D85" s="15">
        <v>318</v>
      </c>
      <c r="E85" s="15">
        <v>293</v>
      </c>
      <c r="F85" s="15">
        <v>259</v>
      </c>
      <c r="G85" s="15">
        <v>211</v>
      </c>
      <c r="H85" s="15"/>
      <c r="I85" s="35">
        <f t="shared" si="1"/>
        <v>-0.18532818532818532</v>
      </c>
    </row>
    <row r="86" spans="1:9" ht="12.75">
      <c r="A86" s="1" t="s">
        <v>19</v>
      </c>
      <c r="B86" s="15">
        <v>265</v>
      </c>
      <c r="C86" s="15">
        <v>406</v>
      </c>
      <c r="D86" s="15">
        <v>446</v>
      </c>
      <c r="E86" s="15">
        <v>460</v>
      </c>
      <c r="F86" s="15">
        <v>362</v>
      </c>
      <c r="G86" s="15">
        <v>402</v>
      </c>
      <c r="H86" s="15"/>
      <c r="I86" s="36">
        <f t="shared" si="1"/>
        <v>0.11049723756906077</v>
      </c>
    </row>
    <row r="87" spans="1:9" ht="12.75">
      <c r="A87" s="1" t="s">
        <v>21</v>
      </c>
      <c r="B87" s="15">
        <v>289</v>
      </c>
      <c r="C87" s="15">
        <v>299</v>
      </c>
      <c r="D87" s="15">
        <v>434</v>
      </c>
      <c r="E87" s="15">
        <v>575</v>
      </c>
      <c r="F87" s="15">
        <v>653</v>
      </c>
      <c r="G87" s="15">
        <v>413</v>
      </c>
      <c r="H87" s="15"/>
      <c r="I87" s="35">
        <f t="shared" si="1"/>
        <v>-0.3675344563552833</v>
      </c>
    </row>
    <row r="88" spans="1:9" ht="12.75">
      <c r="A88" s="1" t="s">
        <v>22</v>
      </c>
      <c r="B88" s="15">
        <v>136</v>
      </c>
      <c r="C88" s="15">
        <v>154</v>
      </c>
      <c r="D88" s="15">
        <v>260</v>
      </c>
      <c r="E88" s="15">
        <v>295</v>
      </c>
      <c r="F88" s="15">
        <v>227</v>
      </c>
      <c r="G88" s="15">
        <v>308</v>
      </c>
      <c r="H88" s="15"/>
      <c r="I88" s="36">
        <f t="shared" si="1"/>
        <v>0.3568281938325991</v>
      </c>
    </row>
    <row r="89" spans="1:9" ht="12.75">
      <c r="A89" s="1" t="s">
        <v>23</v>
      </c>
      <c r="B89" s="15">
        <v>174</v>
      </c>
      <c r="C89" s="15">
        <v>138</v>
      </c>
      <c r="D89" s="15">
        <v>106</v>
      </c>
      <c r="E89" s="15">
        <v>143</v>
      </c>
      <c r="F89" s="15">
        <v>99</v>
      </c>
      <c r="G89" s="15">
        <v>97</v>
      </c>
      <c r="H89" s="15"/>
      <c r="I89" s="36">
        <f t="shared" si="1"/>
        <v>-0.020202020202020204</v>
      </c>
    </row>
    <row r="90" spans="1:9" ht="12.75">
      <c r="A90" s="1" t="s">
        <v>24</v>
      </c>
      <c r="B90" s="15">
        <v>3</v>
      </c>
      <c r="C90" s="15">
        <v>11</v>
      </c>
      <c r="D90" s="15">
        <v>7</v>
      </c>
      <c r="E90" s="15">
        <v>8</v>
      </c>
      <c r="F90" s="15">
        <v>6</v>
      </c>
      <c r="G90" s="15">
        <v>7</v>
      </c>
      <c r="H90" s="15"/>
      <c r="I90" s="36">
        <f t="shared" si="1"/>
        <v>0.16666666666666666</v>
      </c>
    </row>
    <row r="91" spans="1:9" ht="13.5" thickBot="1">
      <c r="A91" s="1" t="s">
        <v>70</v>
      </c>
      <c r="B91" s="16">
        <f aca="true" t="shared" si="2" ref="B91:G91">SUM(B80:B90)</f>
        <v>1669</v>
      </c>
      <c r="C91" s="16">
        <f t="shared" si="2"/>
        <v>2387</v>
      </c>
      <c r="D91" s="16">
        <f t="shared" si="2"/>
        <v>2954</v>
      </c>
      <c r="E91" s="16">
        <f t="shared" si="2"/>
        <v>3344</v>
      </c>
      <c r="F91" s="16">
        <f t="shared" si="2"/>
        <v>2987</v>
      </c>
      <c r="G91" s="16">
        <f t="shared" si="2"/>
        <v>2797</v>
      </c>
      <c r="H91" s="16"/>
      <c r="I91" s="37">
        <f t="shared" si="1"/>
        <v>-0.06360897221292267</v>
      </c>
    </row>
    <row r="92" ht="12.75">
      <c r="A92"/>
    </row>
    <row r="93" spans="1:6" ht="12.75">
      <c r="A93"/>
      <c r="F93" s="9"/>
    </row>
    <row r="94" spans="1:9" ht="77.25" thickBot="1">
      <c r="A94" s="6" t="s">
        <v>40</v>
      </c>
      <c r="B94" s="6" t="s">
        <v>7</v>
      </c>
      <c r="C94" s="6" t="s">
        <v>12</v>
      </c>
      <c r="D94" s="10" t="s">
        <v>39</v>
      </c>
      <c r="E94" s="6" t="s">
        <v>46</v>
      </c>
      <c r="F94" s="6" t="s">
        <v>53</v>
      </c>
      <c r="G94" s="6" t="s">
        <v>59</v>
      </c>
      <c r="H94" s="32" t="s">
        <v>68</v>
      </c>
      <c r="I94" s="7" t="s">
        <v>63</v>
      </c>
    </row>
    <row r="95" spans="1:9" ht="13.5" thickTop="1">
      <c r="A95" s="1" t="s">
        <v>14</v>
      </c>
      <c r="B95" s="18">
        <v>42</v>
      </c>
      <c r="C95" s="19">
        <v>36</v>
      </c>
      <c r="D95" s="15">
        <v>82</v>
      </c>
      <c r="E95" s="15">
        <v>86</v>
      </c>
      <c r="F95" s="11">
        <v>79</v>
      </c>
      <c r="G95" s="15">
        <v>82</v>
      </c>
      <c r="I95" s="36">
        <f>SUM(G95-F95)/F95</f>
        <v>0.0379746835443038</v>
      </c>
    </row>
    <row r="96" spans="1:9" ht="12.75">
      <c r="A96" s="1" t="s">
        <v>15</v>
      </c>
      <c r="B96" s="19">
        <v>46</v>
      </c>
      <c r="C96" s="19">
        <v>67</v>
      </c>
      <c r="D96" s="15">
        <v>146</v>
      </c>
      <c r="E96" s="15">
        <v>95</v>
      </c>
      <c r="F96" s="11">
        <v>110</v>
      </c>
      <c r="G96" s="15">
        <v>83</v>
      </c>
      <c r="I96" s="35">
        <f aca="true" t="shared" si="3" ref="I96:I106">SUM(G96-F96)/F96</f>
        <v>-0.24545454545454545</v>
      </c>
    </row>
    <row r="97" spans="1:9" ht="12.75">
      <c r="A97" s="1" t="s">
        <v>16</v>
      </c>
      <c r="B97" s="19">
        <v>25</v>
      </c>
      <c r="C97" s="19">
        <v>38</v>
      </c>
      <c r="D97" s="15">
        <v>57</v>
      </c>
      <c r="E97" s="15">
        <v>42</v>
      </c>
      <c r="F97" s="11">
        <v>31</v>
      </c>
      <c r="G97" s="15">
        <v>53</v>
      </c>
      <c r="I97" s="36">
        <f t="shared" si="3"/>
        <v>0.7096774193548387</v>
      </c>
    </row>
    <row r="98" spans="1:9" ht="12.75">
      <c r="A98" s="1" t="s">
        <v>17</v>
      </c>
      <c r="B98" s="19">
        <v>88</v>
      </c>
      <c r="C98" s="19">
        <v>95</v>
      </c>
      <c r="D98" s="15">
        <v>111</v>
      </c>
      <c r="E98" s="15">
        <v>118</v>
      </c>
      <c r="F98" s="11">
        <v>86</v>
      </c>
      <c r="G98" s="15">
        <v>102</v>
      </c>
      <c r="I98" s="36">
        <f t="shared" si="3"/>
        <v>0.18604651162790697</v>
      </c>
    </row>
    <row r="99" spans="1:9" ht="12.75">
      <c r="A99" s="1" t="s">
        <v>18</v>
      </c>
      <c r="B99" s="19">
        <v>101</v>
      </c>
      <c r="C99" s="19">
        <v>130</v>
      </c>
      <c r="D99" s="15">
        <v>127</v>
      </c>
      <c r="E99" s="15">
        <v>155</v>
      </c>
      <c r="F99" s="11">
        <v>146</v>
      </c>
      <c r="G99" s="15">
        <v>138</v>
      </c>
      <c r="I99" s="35">
        <f t="shared" si="3"/>
        <v>-0.0547945205479452</v>
      </c>
    </row>
    <row r="100" spans="1:9" ht="12.75">
      <c r="A100" s="1" t="s">
        <v>20</v>
      </c>
      <c r="B100" s="19">
        <v>55</v>
      </c>
      <c r="C100" s="19">
        <v>71</v>
      </c>
      <c r="D100" s="15">
        <v>104</v>
      </c>
      <c r="E100" s="15">
        <v>54</v>
      </c>
      <c r="F100" s="11">
        <v>93</v>
      </c>
      <c r="G100" s="15">
        <v>61</v>
      </c>
      <c r="I100" s="35">
        <f t="shared" si="3"/>
        <v>-0.34408602150537637</v>
      </c>
    </row>
    <row r="101" spans="1:9" ht="12.75">
      <c r="A101" s="1" t="s">
        <v>19</v>
      </c>
      <c r="B101" s="19">
        <v>114</v>
      </c>
      <c r="C101" s="19">
        <v>118</v>
      </c>
      <c r="D101" s="15">
        <v>192</v>
      </c>
      <c r="E101" s="15">
        <v>156</v>
      </c>
      <c r="F101" s="11">
        <v>155</v>
      </c>
      <c r="G101" s="15">
        <v>152</v>
      </c>
      <c r="I101" s="35">
        <f t="shared" si="3"/>
        <v>-0.01935483870967742</v>
      </c>
    </row>
    <row r="102" spans="1:9" ht="12.75">
      <c r="A102" s="1" t="s">
        <v>21</v>
      </c>
      <c r="B102" s="19">
        <v>134</v>
      </c>
      <c r="C102" s="19">
        <v>123</v>
      </c>
      <c r="D102" s="15">
        <v>218</v>
      </c>
      <c r="E102" s="15">
        <v>259</v>
      </c>
      <c r="F102" s="11">
        <v>354</v>
      </c>
      <c r="G102" s="15">
        <v>317</v>
      </c>
      <c r="I102" s="35">
        <f t="shared" si="3"/>
        <v>-0.10451977401129943</v>
      </c>
    </row>
    <row r="103" spans="1:9" ht="12.75">
      <c r="A103" s="1" t="s">
        <v>22</v>
      </c>
      <c r="B103" s="19">
        <v>38</v>
      </c>
      <c r="C103" s="19">
        <v>65</v>
      </c>
      <c r="D103" s="15">
        <v>67</v>
      </c>
      <c r="E103" s="15">
        <v>68</v>
      </c>
      <c r="F103" s="11">
        <v>75</v>
      </c>
      <c r="G103" s="15">
        <v>62</v>
      </c>
      <c r="I103" s="35">
        <f t="shared" si="3"/>
        <v>-0.17333333333333334</v>
      </c>
    </row>
    <row r="104" spans="1:9" ht="12.75">
      <c r="A104" s="1" t="s">
        <v>23</v>
      </c>
      <c r="B104" s="19">
        <v>69</v>
      </c>
      <c r="C104" s="19">
        <v>42</v>
      </c>
      <c r="D104" s="15">
        <v>56</v>
      </c>
      <c r="E104" s="15">
        <v>49</v>
      </c>
      <c r="F104" s="11">
        <v>35</v>
      </c>
      <c r="G104" s="15">
        <v>36</v>
      </c>
      <c r="I104" s="36">
        <f t="shared" si="3"/>
        <v>0.02857142857142857</v>
      </c>
    </row>
    <row r="105" spans="1:9" ht="12.75">
      <c r="A105" s="1" t="s">
        <v>24</v>
      </c>
      <c r="B105" s="18">
        <v>5</v>
      </c>
      <c r="C105" s="19">
        <v>0</v>
      </c>
      <c r="D105" s="20">
        <v>3</v>
      </c>
      <c r="E105" s="15">
        <v>1</v>
      </c>
      <c r="F105" s="11">
        <v>4</v>
      </c>
      <c r="G105" s="15">
        <v>12</v>
      </c>
      <c r="I105" s="36">
        <f t="shared" si="3"/>
        <v>2</v>
      </c>
    </row>
    <row r="106" spans="1:9" ht="13.5" thickBot="1">
      <c r="A106" s="1" t="s">
        <v>70</v>
      </c>
      <c r="B106" s="21">
        <v>717</v>
      </c>
      <c r="C106" s="22">
        <v>785</v>
      </c>
      <c r="D106" s="22">
        <f>SUM(D95:D105)</f>
        <v>1163</v>
      </c>
      <c r="E106" s="22">
        <f>SUM(E95:E105)</f>
        <v>1083</v>
      </c>
      <c r="F106" s="33">
        <f>SUM(F95:F105)</f>
        <v>1168</v>
      </c>
      <c r="G106" s="21">
        <f>SUM(G95:G105)</f>
        <v>1098</v>
      </c>
      <c r="H106" s="13"/>
      <c r="I106" s="37">
        <f t="shared" si="3"/>
        <v>-0.059931506849315065</v>
      </c>
    </row>
    <row r="107" ht="12.75">
      <c r="F107" s="9"/>
    </row>
    <row r="108" ht="12.75">
      <c r="A108"/>
    </row>
    <row r="109" ht="12.75">
      <c r="A109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karen.docherty</dc:creator>
  <cp:keywords/>
  <dc:description/>
  <cp:lastModifiedBy>Chris Zagar</cp:lastModifiedBy>
  <dcterms:created xsi:type="dcterms:W3CDTF">2007-09-18T23:21:47Z</dcterms:created>
  <dcterms:modified xsi:type="dcterms:W3CDTF">2013-04-09T02:12:44Z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0x010100D1FB6F27A8E4514080597EB565EC39B3</vt:lpwstr>
  </property>
</Properties>
</file>