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aee4274d7bd26be/Documents/"/>
    </mc:Choice>
  </mc:AlternateContent>
  <xr:revisionPtr revIDLastSave="0" documentId="8_{21F3109B-85FC-4D15-9195-B8257B1FBC8D}" xr6:coauthVersionLast="47" xr6:coauthVersionMax="47" xr10:uidLastSave="{00000000-0000-0000-0000-000000000000}"/>
  <bookViews>
    <workbookView xWindow="-108" yWindow="-108" windowWidth="23256" windowHeight="12576" xr2:uid="{9AA78332-F29B-4F3F-97F6-4739232EF6D2}"/>
  </bookViews>
  <sheets>
    <sheet name="Summary" sheetId="3" r:id="rId1"/>
    <sheet name="Class 1 Details" sheetId="1" r:id="rId2"/>
    <sheet name="Class 2 Details" sheetId="2" r:id="rId3"/>
    <sheet name="Sheet2" sheetId="4" state="hidden" r:id="rId4"/>
    <sheet name="Sheet3" sheetId="5" state="hidden" r:id="rId5"/>
    <sheet name="Sheet4" sheetId="6" state="hidden" r:id="rId6"/>
  </sheets>
  <calcPr calcId="191029"/>
  <pivotCaches>
    <pivotCache cacheId="6" r:id="rId7"/>
    <pivotCache cacheId="1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6" i="2" l="1"/>
  <c r="AT7" i="2"/>
  <c r="AP28" i="2"/>
  <c r="AT6" i="2"/>
  <c r="AT7" i="1"/>
  <c r="AT5" i="2"/>
  <c r="AT4" i="2"/>
  <c r="AT3" i="2"/>
  <c r="AM3" i="2"/>
  <c r="AP12" i="2"/>
  <c r="R3" i="2"/>
  <c r="S3" i="2" s="1"/>
  <c r="AV6" i="1"/>
  <c r="AP29" i="1"/>
  <c r="AL27" i="2"/>
  <c r="AM27" i="2" s="1"/>
  <c r="R27" i="2"/>
  <c r="S27" i="2" s="1"/>
  <c r="AL26" i="2"/>
  <c r="AM26" i="2" s="1"/>
  <c r="AP26" i="2" s="1"/>
  <c r="R26" i="2"/>
  <c r="S26" i="2" s="1"/>
  <c r="AL25" i="2"/>
  <c r="AM25" i="2" s="1"/>
  <c r="R25" i="2"/>
  <c r="S25" i="2" s="1"/>
  <c r="AL24" i="2"/>
  <c r="AM24" i="2" s="1"/>
  <c r="AP24" i="2" s="1"/>
  <c r="R24" i="2"/>
  <c r="S24" i="2" s="1"/>
  <c r="AL23" i="2"/>
  <c r="AM23" i="2" s="1"/>
  <c r="R23" i="2"/>
  <c r="S23" i="2" s="1"/>
  <c r="AL22" i="2"/>
  <c r="AM22" i="2" s="1"/>
  <c r="AP22" i="2" s="1"/>
  <c r="R22" i="2"/>
  <c r="S22" i="2" s="1"/>
  <c r="AL21" i="2"/>
  <c r="AM21" i="2" s="1"/>
  <c r="AP21" i="2" s="1"/>
  <c r="R21" i="2"/>
  <c r="S21" i="2" s="1"/>
  <c r="AL20" i="2"/>
  <c r="AM20" i="2" s="1"/>
  <c r="AP20" i="2" s="1"/>
  <c r="R20" i="2"/>
  <c r="S20" i="2" s="1"/>
  <c r="AL19" i="2"/>
  <c r="AM19" i="2" s="1"/>
  <c r="R19" i="2"/>
  <c r="S19" i="2" s="1"/>
  <c r="AL18" i="2"/>
  <c r="AM18" i="2" s="1"/>
  <c r="R18" i="2"/>
  <c r="S18" i="2" s="1"/>
  <c r="AL17" i="2"/>
  <c r="AM17" i="2" s="1"/>
  <c r="R17" i="2"/>
  <c r="S17" i="2" s="1"/>
  <c r="AL16" i="2"/>
  <c r="AM16" i="2" s="1"/>
  <c r="R16" i="2"/>
  <c r="S16" i="2" s="1"/>
  <c r="AL15" i="2"/>
  <c r="AM15" i="2" s="1"/>
  <c r="R15" i="2"/>
  <c r="S15" i="2" s="1"/>
  <c r="AL14" i="2"/>
  <c r="AM14" i="2" s="1"/>
  <c r="R14" i="2"/>
  <c r="S14" i="2" s="1"/>
  <c r="AL13" i="2"/>
  <c r="AM13" i="2" s="1"/>
  <c r="R13" i="2"/>
  <c r="S13" i="2" s="1"/>
  <c r="AP13" i="2" s="1"/>
  <c r="AL12" i="2"/>
  <c r="AM12" i="2" s="1"/>
  <c r="R12" i="2"/>
  <c r="S12" i="2" s="1"/>
  <c r="AL11" i="2"/>
  <c r="AM11" i="2" s="1"/>
  <c r="R11" i="2"/>
  <c r="S11" i="2" s="1"/>
  <c r="AL10" i="2"/>
  <c r="AM10" i="2" s="1"/>
  <c r="R10" i="2"/>
  <c r="S10" i="2" s="1"/>
  <c r="AL9" i="2"/>
  <c r="AM9" i="2" s="1"/>
  <c r="R9" i="2"/>
  <c r="S9" i="2" s="1"/>
  <c r="AL8" i="2"/>
  <c r="AM8" i="2" s="1"/>
  <c r="AP8" i="2" s="1"/>
  <c r="R8" i="2"/>
  <c r="S8" i="2" s="1"/>
  <c r="AL7" i="2"/>
  <c r="AM7" i="2" s="1"/>
  <c r="R7" i="2"/>
  <c r="S7" i="2" s="1"/>
  <c r="AL6" i="2"/>
  <c r="AM6" i="2" s="1"/>
  <c r="R6" i="2"/>
  <c r="S6" i="2" s="1"/>
  <c r="AL5" i="2"/>
  <c r="AM5" i="2" s="1"/>
  <c r="R5" i="2"/>
  <c r="S5" i="2" s="1"/>
  <c r="AL4" i="2"/>
  <c r="AM4" i="2" s="1"/>
  <c r="R4" i="2"/>
  <c r="S4" i="2" s="1"/>
  <c r="AP4" i="2" s="1"/>
  <c r="AL3" i="2"/>
  <c r="AP3" i="2" s="1"/>
  <c r="R22" i="1"/>
  <c r="S22" i="1" s="1"/>
  <c r="AT6" i="1"/>
  <c r="AT5" i="1"/>
  <c r="AT4" i="1"/>
  <c r="AT3" i="1"/>
  <c r="AL28" i="1"/>
  <c r="AM28" i="1" s="1"/>
  <c r="AL27" i="1"/>
  <c r="AM27" i="1" s="1"/>
  <c r="AL26" i="1"/>
  <c r="AL25" i="1"/>
  <c r="AL24" i="1"/>
  <c r="AM24" i="1" s="1"/>
  <c r="R28" i="1"/>
  <c r="S28" i="1" s="1"/>
  <c r="R27" i="1"/>
  <c r="S27" i="1" s="1"/>
  <c r="R26" i="1"/>
  <c r="S26" i="1" s="1"/>
  <c r="R25" i="1"/>
  <c r="S25" i="1" s="1"/>
  <c r="R24" i="1"/>
  <c r="S24" i="1" s="1"/>
  <c r="AL3" i="1"/>
  <c r="AM3" i="1" s="1"/>
  <c r="AL23" i="1"/>
  <c r="AM23" i="1" s="1"/>
  <c r="AL22" i="1"/>
  <c r="AM22" i="1" s="1"/>
  <c r="AL21" i="1"/>
  <c r="AM21" i="1" s="1"/>
  <c r="AL20" i="1"/>
  <c r="AM20" i="1" s="1"/>
  <c r="AL19" i="1"/>
  <c r="AM19" i="1" s="1"/>
  <c r="AL18" i="1"/>
  <c r="AM18" i="1" s="1"/>
  <c r="AL17" i="1"/>
  <c r="AM17" i="1" s="1"/>
  <c r="AL16" i="1"/>
  <c r="AM16" i="1" s="1"/>
  <c r="AL15" i="1"/>
  <c r="AM15" i="1" s="1"/>
  <c r="AL14" i="1"/>
  <c r="AM14" i="1" s="1"/>
  <c r="AL13" i="1"/>
  <c r="AM13" i="1" s="1"/>
  <c r="AL12" i="1"/>
  <c r="AM12" i="1" s="1"/>
  <c r="AL11" i="1"/>
  <c r="AM11" i="1" s="1"/>
  <c r="AL10" i="1"/>
  <c r="AM10" i="1" s="1"/>
  <c r="AL9" i="1"/>
  <c r="AM9" i="1" s="1"/>
  <c r="AL8" i="1"/>
  <c r="AM8" i="1" s="1"/>
  <c r="AL7" i="1"/>
  <c r="AM7" i="1" s="1"/>
  <c r="AL6" i="1"/>
  <c r="AM6" i="1" s="1"/>
  <c r="AL5" i="1"/>
  <c r="AM5" i="1" s="1"/>
  <c r="AL4" i="1"/>
  <c r="AM4" i="1" s="1"/>
  <c r="R23" i="1"/>
  <c r="S23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R3" i="1"/>
  <c r="S3" i="1" s="1"/>
  <c r="AP5" i="2" l="1"/>
  <c r="AP17" i="2"/>
  <c r="AP6" i="2"/>
  <c r="AP10" i="2"/>
  <c r="AP14" i="2"/>
  <c r="AP18" i="2"/>
  <c r="AP19" i="2"/>
  <c r="AP15" i="2"/>
  <c r="AP16" i="2"/>
  <c r="AP27" i="2"/>
  <c r="AP9" i="2"/>
  <c r="S28" i="2"/>
  <c r="AP7" i="2"/>
  <c r="AP23" i="2"/>
  <c r="AP25" i="2"/>
  <c r="AM28" i="2"/>
  <c r="AP11" i="2"/>
  <c r="AP7" i="1"/>
  <c r="AP15" i="1"/>
  <c r="AP23" i="1"/>
  <c r="AM25" i="1"/>
  <c r="AM29" i="1" s="1"/>
  <c r="AM26" i="1"/>
  <c r="AP26" i="1" s="1"/>
  <c r="AP11" i="1"/>
  <c r="AP24" i="1"/>
  <c r="S29" i="1"/>
  <c r="AP17" i="1"/>
  <c r="AP18" i="1"/>
  <c r="AP28" i="1"/>
  <c r="AP9" i="1"/>
  <c r="AP10" i="1"/>
  <c r="AP19" i="1"/>
  <c r="AP20" i="1"/>
  <c r="AP16" i="1"/>
  <c r="AP12" i="1"/>
  <c r="AP27" i="1"/>
  <c r="AP5" i="1"/>
  <c r="AP13" i="1"/>
  <c r="AP21" i="1"/>
  <c r="AP3" i="1"/>
  <c r="AP8" i="1"/>
  <c r="AP4" i="1"/>
  <c r="AP6" i="1"/>
  <c r="AP14" i="1"/>
  <c r="AP22" i="1"/>
  <c r="AP25" i="1" l="1"/>
</calcChain>
</file>

<file path=xl/sharedStrings.xml><?xml version="1.0" encoding="utf-8"?>
<sst xmlns="http://schemas.openxmlformats.org/spreadsheetml/2006/main" count="166" uniqueCount="53">
  <si>
    <t>Function Value U1-A</t>
  </si>
  <si>
    <t>Domain &amp; Range U1-B</t>
  </si>
  <si>
    <t>Av Rate of Change U1-C</t>
  </si>
  <si>
    <t>Min Max U1-D</t>
  </si>
  <si>
    <t>Linear Regression U1-E</t>
  </si>
  <si>
    <t>Systems Solutions U1-F</t>
  </si>
  <si>
    <t>Syst by Graphing U1-G</t>
  </si>
  <si>
    <t>Syst by Substituion U1-H</t>
  </si>
  <si>
    <t>Syst by Addition/Elim U1-I</t>
  </si>
  <si>
    <t>STUDENT NUMBER</t>
  </si>
  <si>
    <t>Synthetic Division U3-A</t>
  </si>
  <si>
    <t>Rat Zeros Theorem U3-B</t>
  </si>
  <si>
    <t>Sketch Poly Graph U3-F</t>
  </si>
  <si>
    <t>Break Poly to  Factors U3-C</t>
  </si>
  <si>
    <t>Write Poly Graph 2 Equation</t>
  </si>
  <si>
    <t>-</t>
  </si>
  <si>
    <t>Average per student</t>
  </si>
  <si>
    <t>Average % Increase</t>
  </si>
  <si>
    <t>Percent of Class</t>
  </si>
  <si>
    <t>First Take (Class #1)</t>
  </si>
  <si>
    <t>Score After Objective Focus (Class #1)</t>
  </si>
  <si>
    <t>AVERAGE POINTS Per Student</t>
  </si>
  <si>
    <t>AVERAGE % Per Student</t>
  </si>
  <si>
    <t>POINT INCREASE Per Student</t>
  </si>
  <si>
    <t>PERCENT INCREASE Per Student</t>
  </si>
  <si>
    <t>STUDENT INCREASE IN %</t>
  </si>
  <si>
    <t>PERCENT OF CLASS IN EACH % INCREASE</t>
  </si>
  <si>
    <t>Total Retakes Outside of Class</t>
  </si>
  <si>
    <t>Average Retakes Per Student</t>
  </si>
  <si>
    <t>Count of Students</t>
  </si>
  <si>
    <t>0% - 9% Improvement</t>
  </si>
  <si>
    <t>10% -19% Improvement</t>
  </si>
  <si>
    <t>20% -29% Improvement</t>
  </si>
  <si>
    <t>30% - 39% Improvement</t>
  </si>
  <si>
    <t>40% - 50% Improvement</t>
  </si>
  <si>
    <t>% Increase after Objective Focus</t>
  </si>
  <si>
    <t>Improvement</t>
  </si>
  <si>
    <t>0% - 9%</t>
  </si>
  <si>
    <t>10% -19%</t>
  </si>
  <si>
    <t>20% -29%</t>
  </si>
  <si>
    <t>30% - 39%</t>
  </si>
  <si>
    <t>40% - 50%</t>
  </si>
  <si>
    <t>Class Percent</t>
  </si>
  <si>
    <t>Sum of Class Percent</t>
  </si>
  <si>
    <t>Grand Total</t>
  </si>
  <si>
    <t>CLASS 1</t>
  </si>
  <si>
    <t>CLASS 2</t>
  </si>
  <si>
    <t>Retakes Outside of Class</t>
  </si>
  <si>
    <t>Average Retakes / Stud.</t>
  </si>
  <si>
    <t>Average Initial Score</t>
  </si>
  <si>
    <t>Average Final Score</t>
  </si>
  <si>
    <t>Student Improv.</t>
  </si>
  <si>
    <t>STUDENT SCORES &amp; IMPROVEMENT DUE TO STANDARDS BASED GRADING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</si>
</sst>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rebuchet MS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D9E8F7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textRotation="90"/>
    </xf>
    <xf numFmtId="0" fontId="0" fillId="2" borderId="0" xfId="0" applyFill="1" applyAlignment="1">
      <alignment textRotation="90"/>
    </xf>
    <xf numFmtId="0" fontId="0" fillId="2" borderId="0" xfId="0" applyFill="1"/>
    <xf numFmtId="0" fontId="3" fillId="0" borderId="0" xfId="0" applyFont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center" textRotation="90"/>
    </xf>
    <xf numFmtId="0" fontId="0" fillId="7" borderId="0" xfId="0" applyFill="1"/>
    <xf numFmtId="0" fontId="0" fillId="7" borderId="0" xfId="0" applyFill="1" applyAlignment="1">
      <alignment textRotation="90"/>
    </xf>
    <xf numFmtId="10" fontId="0" fillId="7" borderId="0" xfId="1" applyNumberFormat="1" applyFont="1" applyFill="1"/>
    <xf numFmtId="164" fontId="0" fillId="7" borderId="0" xfId="0" applyNumberFormat="1" applyFill="1"/>
    <xf numFmtId="0" fontId="0" fillId="0" borderId="3" xfId="0" applyBorder="1"/>
    <xf numFmtId="0" fontId="0" fillId="0" borderId="4" xfId="0" applyBorder="1"/>
    <xf numFmtId="0" fontId="0" fillId="4" borderId="0" xfId="0" applyFill="1"/>
    <xf numFmtId="9" fontId="0" fillId="0" borderId="5" xfId="1" applyFont="1" applyBorder="1"/>
    <xf numFmtId="0" fontId="0" fillId="5" borderId="0" xfId="0" applyFill="1"/>
    <xf numFmtId="0" fontId="0" fillId="0" borderId="6" xfId="0" applyBorder="1"/>
    <xf numFmtId="0" fontId="0" fillId="0" borderId="7" xfId="0" applyBorder="1"/>
    <xf numFmtId="0" fontId="2" fillId="9" borderId="1" xfId="0" applyFont="1" applyFill="1" applyBorder="1"/>
    <xf numFmtId="10" fontId="0" fillId="3" borderId="1" xfId="1" applyNumberFormat="1" applyFont="1" applyFill="1" applyBorder="1"/>
    <xf numFmtId="2" fontId="0" fillId="0" borderId="6" xfId="0" applyNumberFormat="1" applyBorder="1"/>
    <xf numFmtId="0" fontId="0" fillId="0" borderId="8" xfId="0" applyBorder="1"/>
    <xf numFmtId="10" fontId="0" fillId="10" borderId="1" xfId="1" applyNumberFormat="1" applyFont="1" applyFill="1" applyBorder="1"/>
    <xf numFmtId="9" fontId="0" fillId="3" borderId="1" xfId="1" applyFont="1" applyFill="1" applyBorder="1"/>
    <xf numFmtId="2" fontId="0" fillId="0" borderId="8" xfId="0" applyNumberFormat="1" applyBorder="1"/>
    <xf numFmtId="2" fontId="0" fillId="0" borderId="3" xfId="0" applyNumberFormat="1" applyBorder="1"/>
    <xf numFmtId="0" fontId="0" fillId="0" borderId="2" xfId="0" applyBorder="1"/>
    <xf numFmtId="0" fontId="0" fillId="11" borderId="0" xfId="0" applyFill="1"/>
    <xf numFmtId="0" fontId="0" fillId="12" borderId="0" xfId="0" applyFill="1"/>
    <xf numFmtId="165" fontId="0" fillId="0" borderId="5" xfId="1" applyNumberFormat="1" applyFont="1" applyBorder="1"/>
    <xf numFmtId="165" fontId="0" fillId="0" borderId="8" xfId="1" applyNumberFormat="1" applyFont="1" applyBorder="1"/>
    <xf numFmtId="0" fontId="2" fillId="6" borderId="0" xfId="0" applyFont="1" applyFill="1" applyAlignment="1">
      <alignment horizontal="center"/>
    </xf>
    <xf numFmtId="0" fontId="0" fillId="8" borderId="1" xfId="0" applyFill="1" applyBorder="1"/>
    <xf numFmtId="0" fontId="0" fillId="0" borderId="2" xfId="0" applyBorder="1"/>
    <xf numFmtId="0" fontId="0" fillId="0" borderId="3" xfId="0" applyBorder="1"/>
    <xf numFmtId="2" fontId="0" fillId="3" borderId="3" xfId="0" applyNumberFormat="1" applyFill="1" applyBorder="1"/>
    <xf numFmtId="0" fontId="0" fillId="0" borderId="0" xfId="0" applyBorder="1"/>
    <xf numFmtId="0" fontId="0" fillId="4" borderId="0" xfId="0" applyFill="1" applyBorder="1"/>
    <xf numFmtId="0" fontId="0" fillId="11" borderId="0" xfId="0" applyFill="1" applyBorder="1"/>
    <xf numFmtId="0" fontId="0" fillId="5" borderId="0" xfId="0" applyFill="1" applyBorder="1"/>
    <xf numFmtId="0" fontId="0" fillId="12" borderId="0" xfId="0" applyFill="1" applyBorder="1"/>
    <xf numFmtId="0" fontId="0" fillId="9" borderId="2" xfId="0" applyFill="1" applyBorder="1" applyAlignment="1">
      <alignment textRotation="90"/>
    </xf>
    <xf numFmtId="0" fontId="0" fillId="9" borderId="3" xfId="0" applyFill="1" applyBorder="1" applyAlignment="1">
      <alignment textRotation="90"/>
    </xf>
    <xf numFmtId="10" fontId="0" fillId="13" borderId="1" xfId="0" applyNumberFormat="1" applyFill="1" applyBorder="1"/>
    <xf numFmtId="9" fontId="0" fillId="0" borderId="8" xfId="1" applyFont="1" applyBorder="1"/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pivotButton="1"/>
    <xf numFmtId="0" fontId="0" fillId="0" borderId="2" xfId="0" pivotButton="1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0" fillId="0" borderId="2" xfId="0" pivotButton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14" borderId="14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14" borderId="14" xfId="0" applyFont="1" applyFill="1" applyBorder="1"/>
    <xf numFmtId="0" fontId="2" fillId="14" borderId="15" xfId="0" applyFont="1" applyFill="1" applyBorder="1"/>
    <xf numFmtId="0" fontId="2" fillId="14" borderId="2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0" fillId="18" borderId="0" xfId="0" applyFill="1"/>
    <xf numFmtId="0" fontId="0" fillId="18" borderId="16" xfId="0" applyFill="1" applyBorder="1" applyAlignment="1">
      <alignment horizontal="center"/>
    </xf>
    <xf numFmtId="9" fontId="0" fillId="18" borderId="17" xfId="0" applyNumberFormat="1" applyFill="1" applyBorder="1" applyAlignment="1">
      <alignment horizontal="center"/>
    </xf>
    <xf numFmtId="0" fontId="0" fillId="18" borderId="18" xfId="0" applyFill="1" applyBorder="1" applyAlignment="1">
      <alignment horizontal="center"/>
    </xf>
    <xf numFmtId="9" fontId="0" fillId="18" borderId="19" xfId="0" applyNumberFormat="1" applyFill="1" applyBorder="1" applyAlignment="1">
      <alignment horizontal="center"/>
    </xf>
    <xf numFmtId="0" fontId="0" fillId="18" borderId="20" xfId="0" applyFill="1" applyBorder="1" applyAlignment="1">
      <alignment horizontal="center"/>
    </xf>
    <xf numFmtId="9" fontId="0" fillId="18" borderId="21" xfId="0" applyNumberForma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9" fontId="2" fillId="15" borderId="0" xfId="0" applyNumberFormat="1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2" fillId="16" borderId="11" xfId="0" applyFont="1" applyFill="1" applyBorder="1" applyAlignment="1">
      <alignment horizontal="center" vertical="center" textRotation="90"/>
    </xf>
    <xf numFmtId="0" fontId="2" fillId="16" borderId="12" xfId="0" applyFont="1" applyFill="1" applyBorder="1" applyAlignment="1">
      <alignment horizontal="center" vertical="center" textRotation="90"/>
    </xf>
    <xf numFmtId="0" fontId="2" fillId="16" borderId="13" xfId="0" applyFont="1" applyFill="1" applyBorder="1" applyAlignment="1">
      <alignment horizontal="center" vertical="center" textRotation="90"/>
    </xf>
    <xf numFmtId="0" fontId="2" fillId="17" borderId="11" xfId="0" applyFont="1" applyFill="1" applyBorder="1" applyAlignment="1">
      <alignment horizontal="center" vertical="center" textRotation="90"/>
    </xf>
    <xf numFmtId="0" fontId="2" fillId="17" borderId="12" xfId="0" applyFont="1" applyFill="1" applyBorder="1" applyAlignment="1">
      <alignment horizontal="center" vertical="center" textRotation="90"/>
    </xf>
    <xf numFmtId="0" fontId="2" fillId="17" borderId="13" xfId="0" applyFont="1" applyFill="1" applyBorder="1" applyAlignment="1">
      <alignment horizontal="center" vertical="center" textRotation="90"/>
    </xf>
    <xf numFmtId="0" fontId="2" fillId="18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6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F9A1A1"/>
      <color rgb="FFD9E8F7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ifer Maughan" refreshedDate="45776.007826504632" createdVersion="8" refreshedVersion="8" minRefreshableVersion="3" recordCount="5" xr:uid="{73EE8557-0698-4493-AC5C-E58C4936B87A}">
  <cacheSource type="worksheet">
    <worksheetSource ref="E1:F6" sheet="Sheet2"/>
  </cacheSource>
  <cacheFields count="2">
    <cacheField name="Improvement" numFmtId="0">
      <sharedItems count="5">
        <s v="0% - 9%"/>
        <s v="10% -19%"/>
        <s v="20% -29%"/>
        <s v="30% - 39%"/>
        <s v="40% - 50%"/>
      </sharedItems>
    </cacheField>
    <cacheField name="Class Percent" numFmtId="9">
      <sharedItems containsSemiMixedTypes="0" containsString="0" containsNumber="1" minValue="7.407407407407407E-2" maxValue="0.370370370370370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ifer Maughan" refreshedDate="45776.008703587962" createdVersion="8" refreshedVersion="8" minRefreshableVersion="3" recordCount="5" xr:uid="{6AB0B40B-C2F9-43D9-A889-9DBC16BAB3B6}">
  <cacheSource type="worksheet">
    <worksheetSource ref="I1:J6" sheet="Sheet2"/>
  </cacheSource>
  <cacheFields count="2">
    <cacheField name="Improvement" numFmtId="0">
      <sharedItems count="5">
        <s v="0% - 9%"/>
        <s v="10% -19%"/>
        <s v="20% -29%"/>
        <s v="30% - 39%"/>
        <s v="40% - 50%"/>
      </sharedItems>
    </cacheField>
    <cacheField name="Class Percent" numFmtId="9">
      <sharedItems containsSemiMixedTypes="0" containsString="0" containsNumber="1" minValue="0.08" maxValue="0.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0.25925925925925924"/>
  </r>
  <r>
    <x v="1"/>
    <n v="0.37037037037037035"/>
  </r>
  <r>
    <x v="2"/>
    <n v="0.14814814814814814"/>
  </r>
  <r>
    <x v="3"/>
    <n v="7.407407407407407E-2"/>
  </r>
  <r>
    <x v="4"/>
    <n v="0.11111111111111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0.44"/>
  </r>
  <r>
    <x v="1"/>
    <n v="0.16"/>
  </r>
  <r>
    <x v="2"/>
    <n v="0.2"/>
  </r>
  <r>
    <x v="3"/>
    <n v="0.08"/>
  </r>
  <r>
    <x v="4"/>
    <n v="0.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652BB2-6857-442E-84E0-B1509EE3BF9B}" name="PivotTable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D20:E26" firstHeaderRow="1" firstDataRow="1" firstDataCol="1"/>
  <pivotFields count="2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numFmtId="9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Class Percent" fld="1" baseField="0" baseItem="0" numFmtId="9"/>
  </dataFields>
  <formats count="1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fieldPosition="0">
        <references count="1">
          <reference field="0" count="0"/>
        </references>
      </pivotArea>
    </format>
    <format dxfId="39">
      <pivotArea dataOnly="0" labelOnly="1" grandRow="1" outline="0" fieldPosition="0"/>
    </format>
    <format dxfId="38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grandRow="1" outline="0" fieldPosition="0"/>
    </format>
    <format dxfId="32">
      <pivotArea dataOnly="0" labelOnly="1" outline="0" axis="axisValues" fieldPosition="0"/>
    </format>
    <format dxfId="12">
      <pivotArea dataOnly="0" outline="0" fieldPosition="0">
        <references count="1">
          <reference field="0" count="0"/>
        </references>
      </pivotArea>
    </format>
    <format dxfId="10">
      <pivotArea outline="0" fieldPosition="0">
        <references count="1">
          <reference field="0" count="0" selected="0"/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931A35-E6C7-4037-8761-79F1D40C0E27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D11:E17" firstHeaderRow="1" firstDataRow="1" firstDataCol="1"/>
  <pivotFields count="2">
    <pivotField name="Student Improv."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numFmtId="9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Class Percent" fld="1" baseField="0" baseItem="0" numFmtId="9"/>
  </dataFields>
  <formats count="19">
    <format dxfId="61">
      <pivotArea type="all" dataOnly="0" outline="0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7">
      <pivotArea outline="0" fieldPosition="0">
        <references count="1">
          <reference field="0" count="0" selected="0"/>
        </references>
      </pivotArea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grandRow="1" outline="0" collapsedLevelsAreSubtotals="1" fieldPosition="0"/>
    </format>
    <format dxfId="54">
      <pivotArea dataOnly="0" labelOnly="1" grandRow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7">
      <pivotArea field="0" type="button" dataOnly="0" labelOnly="1" outline="0" axis="axisRow" fieldPosition="0"/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dataOnly="0" labelOnly="1" outline="0" axis="axisValues" fieldPosition="0"/>
    </format>
    <format dxfId="15">
      <pivotArea dataOnly="0" outline="0" fieldPosition="0">
        <references count="1">
          <reference field="0" count="0"/>
        </references>
      </pivotArea>
    </format>
    <format dxfId="8">
      <pivotArea dataOnly="0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B96E43-28E8-453C-88A2-3CB9AA1D3522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8" firstHeaderRow="1" firstDataRow="1" firstDataCol="1"/>
  <pivotFields count="2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numFmtId="9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Class Percent" fld="1" baseField="0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E1BA0D-826A-4F14-BEC9-6E122C1B2920}" name="PivotTable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8" firstHeaderRow="1" firstDataRow="1" firstDataCol="1"/>
  <pivotFields count="2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numFmtId="9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Class Percent" fld="1" baseField="0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608D-BBD4-4107-B96A-88F71F828FF3}">
  <dimension ref="A3:I31"/>
  <sheetViews>
    <sheetView tabSelected="1" topLeftCell="A6" workbookViewId="0">
      <selection activeCell="B9" sqref="B9:F9"/>
    </sheetView>
  </sheetViews>
  <sheetFormatPr defaultRowHeight="14.4" x14ac:dyDescent="0.3"/>
  <cols>
    <col min="2" max="2" width="4.6640625" customWidth="1"/>
    <col min="3" max="3" width="21.109375" customWidth="1"/>
    <col min="4" max="4" width="16.109375" customWidth="1"/>
    <col min="5" max="5" width="18.5546875" customWidth="1"/>
    <col min="6" max="6" width="21.109375" customWidth="1"/>
  </cols>
  <sheetData>
    <row r="3" spans="1:9" x14ac:dyDescent="0.3">
      <c r="G3" s="67"/>
      <c r="H3" s="67"/>
      <c r="I3" s="67"/>
    </row>
    <row r="4" spans="1:9" x14ac:dyDescent="0.3">
      <c r="G4" s="67"/>
      <c r="H4" s="67"/>
      <c r="I4" s="67"/>
    </row>
    <row r="5" spans="1:9" x14ac:dyDescent="0.3">
      <c r="A5" s="67"/>
      <c r="G5" s="67"/>
      <c r="H5" s="67"/>
      <c r="I5" s="67"/>
    </row>
    <row r="6" spans="1:9" x14ac:dyDescent="0.3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3">
      <c r="A7" s="67"/>
      <c r="B7" s="67"/>
      <c r="C7" s="67"/>
      <c r="D7" s="67"/>
      <c r="E7" s="67"/>
      <c r="F7" s="67"/>
      <c r="G7" s="67"/>
      <c r="H7" s="67"/>
      <c r="I7" s="67"/>
    </row>
    <row r="8" spans="1:9" x14ac:dyDescent="0.3">
      <c r="A8" s="67"/>
      <c r="B8" s="67"/>
      <c r="C8" s="67"/>
      <c r="D8" s="67"/>
      <c r="E8" s="67"/>
      <c r="F8" s="67"/>
      <c r="G8" s="67"/>
      <c r="H8" s="67"/>
      <c r="I8" s="67"/>
    </row>
    <row r="9" spans="1:9" x14ac:dyDescent="0.3">
      <c r="A9" s="67"/>
      <c r="B9" s="83" t="s">
        <v>52</v>
      </c>
      <c r="C9" s="84"/>
      <c r="D9" s="84"/>
      <c r="E9" s="84"/>
      <c r="F9" s="84"/>
      <c r="G9" s="67"/>
      <c r="H9" s="67"/>
      <c r="I9" s="67"/>
    </row>
    <row r="10" spans="1:9" ht="15" thickBot="1" x14ac:dyDescent="0.35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3">
      <c r="A11" s="67"/>
      <c r="B11" s="80" t="s">
        <v>45</v>
      </c>
      <c r="C11" s="65" t="s">
        <v>49</v>
      </c>
      <c r="D11" s="54" t="s">
        <v>51</v>
      </c>
      <c r="E11" s="28" t="s">
        <v>43</v>
      </c>
      <c r="F11" s="63" t="s">
        <v>47</v>
      </c>
      <c r="G11" s="67"/>
      <c r="H11" s="67"/>
      <c r="I11" s="67"/>
    </row>
    <row r="12" spans="1:9" x14ac:dyDescent="0.3">
      <c r="A12" s="67"/>
      <c r="B12" s="81"/>
      <c r="C12" s="75">
        <v>0.65</v>
      </c>
      <c r="D12" s="68" t="s">
        <v>37</v>
      </c>
      <c r="E12" s="69">
        <v>0.25925925925925924</v>
      </c>
      <c r="F12" s="74">
        <v>103</v>
      </c>
      <c r="G12" s="67"/>
      <c r="H12" s="67"/>
      <c r="I12" s="67"/>
    </row>
    <row r="13" spans="1:9" x14ac:dyDescent="0.3">
      <c r="A13" s="67"/>
      <c r="B13" s="81"/>
      <c r="C13" s="76"/>
      <c r="D13" s="70" t="s">
        <v>38</v>
      </c>
      <c r="E13" s="71">
        <v>0.37037037037037035</v>
      </c>
      <c r="F13" s="74"/>
      <c r="G13" s="67"/>
      <c r="H13" s="67"/>
      <c r="I13" s="67"/>
    </row>
    <row r="14" spans="1:9" x14ac:dyDescent="0.3">
      <c r="A14" s="67"/>
      <c r="B14" s="81"/>
      <c r="C14" s="76"/>
      <c r="D14" s="70" t="s">
        <v>39</v>
      </c>
      <c r="E14" s="71">
        <v>0.14814814814814814</v>
      </c>
      <c r="F14" s="74"/>
      <c r="G14" s="67"/>
      <c r="H14" s="67"/>
      <c r="I14" s="67"/>
    </row>
    <row r="15" spans="1:9" x14ac:dyDescent="0.3">
      <c r="A15" s="67"/>
      <c r="B15" s="81"/>
      <c r="C15" s="76"/>
      <c r="D15" s="70" t="s">
        <v>40</v>
      </c>
      <c r="E15" s="71">
        <v>7.407407407407407E-2</v>
      </c>
      <c r="F15" s="74"/>
      <c r="G15" s="67"/>
      <c r="H15" s="67"/>
      <c r="I15" s="67"/>
    </row>
    <row r="16" spans="1:9" x14ac:dyDescent="0.3">
      <c r="A16" s="67"/>
      <c r="B16" s="81"/>
      <c r="C16" s="75">
        <v>0.83</v>
      </c>
      <c r="D16" s="72" t="s">
        <v>41</v>
      </c>
      <c r="E16" s="73">
        <v>0.1111111111111111</v>
      </c>
      <c r="F16" s="74">
        <v>3.96</v>
      </c>
      <c r="G16" s="67"/>
      <c r="H16" s="67"/>
      <c r="I16" s="67"/>
    </row>
    <row r="17" spans="1:9" ht="15" thickBot="1" x14ac:dyDescent="0.35">
      <c r="A17" s="67"/>
      <c r="B17" s="82"/>
      <c r="C17" s="66" t="s">
        <v>50</v>
      </c>
      <c r="D17" s="55" t="s">
        <v>44</v>
      </c>
      <c r="E17" s="56">
        <v>0.9629629629629628</v>
      </c>
      <c r="F17" s="64" t="s">
        <v>48</v>
      </c>
      <c r="G17" s="67"/>
      <c r="H17" s="67"/>
      <c r="I17" s="67"/>
    </row>
    <row r="18" spans="1:9" x14ac:dyDescent="0.3">
      <c r="A18" s="67"/>
      <c r="B18" s="67"/>
      <c r="C18" s="67"/>
      <c r="D18" s="67"/>
      <c r="E18" s="67"/>
      <c r="F18" s="67"/>
      <c r="G18" s="67"/>
      <c r="H18" s="67"/>
      <c r="I18" s="67"/>
    </row>
    <row r="19" spans="1:9" ht="15" thickBot="1" x14ac:dyDescent="0.35">
      <c r="A19" s="67"/>
      <c r="B19" s="67"/>
      <c r="C19" s="67"/>
      <c r="D19" s="67"/>
      <c r="E19" s="67"/>
      <c r="F19" s="67"/>
      <c r="G19" s="67"/>
      <c r="H19" s="67"/>
      <c r="I19" s="67"/>
    </row>
    <row r="20" spans="1:9" x14ac:dyDescent="0.3">
      <c r="A20" s="67"/>
      <c r="B20" s="77" t="s">
        <v>46</v>
      </c>
      <c r="C20" s="57" t="s">
        <v>49</v>
      </c>
      <c r="D20" s="58" t="s">
        <v>36</v>
      </c>
      <c r="E20" s="59" t="s">
        <v>43</v>
      </c>
      <c r="F20" s="60" t="s">
        <v>47</v>
      </c>
      <c r="G20" s="67"/>
      <c r="H20" s="67"/>
      <c r="I20" s="67"/>
    </row>
    <row r="21" spans="1:9" x14ac:dyDescent="0.3">
      <c r="A21" s="67"/>
      <c r="B21" s="78"/>
      <c r="C21" s="75">
        <v>0.76</v>
      </c>
      <c r="D21" s="68" t="s">
        <v>37</v>
      </c>
      <c r="E21" s="69">
        <v>0.44</v>
      </c>
      <c r="F21" s="74">
        <v>65</v>
      </c>
      <c r="G21" s="67"/>
      <c r="H21" s="67"/>
      <c r="I21" s="67"/>
    </row>
    <row r="22" spans="1:9" x14ac:dyDescent="0.3">
      <c r="A22" s="67"/>
      <c r="B22" s="78"/>
      <c r="C22" s="76"/>
      <c r="D22" s="70" t="s">
        <v>38</v>
      </c>
      <c r="E22" s="71">
        <v>0.16</v>
      </c>
      <c r="F22" s="74"/>
      <c r="G22" s="67"/>
      <c r="H22" s="67"/>
      <c r="I22" s="67"/>
    </row>
    <row r="23" spans="1:9" x14ac:dyDescent="0.3">
      <c r="A23" s="67"/>
      <c r="B23" s="78"/>
      <c r="C23" s="76"/>
      <c r="D23" s="70" t="s">
        <v>39</v>
      </c>
      <c r="E23" s="71">
        <v>0.2</v>
      </c>
      <c r="F23" s="74"/>
      <c r="G23" s="67"/>
      <c r="H23" s="67"/>
      <c r="I23" s="67"/>
    </row>
    <row r="24" spans="1:9" x14ac:dyDescent="0.3">
      <c r="A24" s="67"/>
      <c r="B24" s="78"/>
      <c r="C24" s="76"/>
      <c r="D24" s="70" t="s">
        <v>40</v>
      </c>
      <c r="E24" s="71">
        <v>0.08</v>
      </c>
      <c r="F24" s="74"/>
      <c r="G24" s="67"/>
      <c r="H24" s="67"/>
      <c r="I24" s="67"/>
    </row>
    <row r="25" spans="1:9" x14ac:dyDescent="0.3">
      <c r="A25" s="67"/>
      <c r="B25" s="78"/>
      <c r="C25" s="75">
        <v>0.92</v>
      </c>
      <c r="D25" s="72" t="s">
        <v>41</v>
      </c>
      <c r="E25" s="73">
        <v>0.08</v>
      </c>
      <c r="F25" s="74">
        <v>2.6</v>
      </c>
      <c r="G25" s="67"/>
      <c r="H25" s="67"/>
      <c r="I25" s="67"/>
    </row>
    <row r="26" spans="1:9" ht="15" thickBot="1" x14ac:dyDescent="0.35">
      <c r="A26" s="67"/>
      <c r="B26" s="79"/>
      <c r="C26" s="61" t="s">
        <v>50</v>
      </c>
      <c r="D26" s="55" t="s">
        <v>44</v>
      </c>
      <c r="E26" s="56">
        <v>0.96</v>
      </c>
      <c r="F26" s="62" t="s">
        <v>48</v>
      </c>
      <c r="G26" s="67"/>
      <c r="H26" s="67"/>
      <c r="I26" s="67"/>
    </row>
    <row r="27" spans="1:9" x14ac:dyDescent="0.3">
      <c r="A27" s="67"/>
      <c r="B27" s="67"/>
      <c r="C27" s="67"/>
      <c r="D27" s="67"/>
      <c r="E27" s="67"/>
      <c r="F27" s="67"/>
      <c r="G27" s="67"/>
      <c r="H27" s="67"/>
      <c r="I27" s="67"/>
    </row>
    <row r="28" spans="1:9" x14ac:dyDescent="0.3">
      <c r="A28" s="67"/>
      <c r="B28" s="67"/>
      <c r="C28" s="67"/>
      <c r="D28" s="67"/>
      <c r="E28" s="67"/>
      <c r="F28" s="67"/>
      <c r="G28" s="67"/>
      <c r="H28" s="67"/>
      <c r="I28" s="67"/>
    </row>
    <row r="29" spans="1:9" x14ac:dyDescent="0.3">
      <c r="A29" s="67"/>
      <c r="B29" s="67"/>
      <c r="C29" s="67"/>
      <c r="D29" s="67"/>
      <c r="E29" s="67"/>
      <c r="F29" s="67"/>
      <c r="G29" s="67"/>
      <c r="H29" s="67"/>
      <c r="I29" s="67"/>
    </row>
    <row r="30" spans="1:9" x14ac:dyDescent="0.3">
      <c r="A30" s="67"/>
      <c r="B30" s="67"/>
      <c r="C30" s="67"/>
      <c r="D30" s="67"/>
      <c r="E30" s="67"/>
      <c r="F30" s="67"/>
      <c r="G30" s="67"/>
      <c r="H30" s="67"/>
      <c r="I30" s="67"/>
    </row>
    <row r="31" spans="1:9" x14ac:dyDescent="0.3">
      <c r="A31" s="67"/>
      <c r="G31" s="67"/>
      <c r="H31" s="67"/>
      <c r="I31" s="67"/>
    </row>
  </sheetData>
  <mergeCells count="3">
    <mergeCell ref="B11:B17"/>
    <mergeCell ref="B20:B26"/>
    <mergeCell ref="B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5D8A-664D-4A4C-83B0-89E8777DEC3E}">
  <dimension ref="A1:AV30"/>
  <sheetViews>
    <sheetView topLeftCell="J2" workbookViewId="0">
      <selection activeCell="AM14" sqref="AM14"/>
    </sheetView>
  </sheetViews>
  <sheetFormatPr defaultRowHeight="14.4" x14ac:dyDescent="0.3"/>
  <cols>
    <col min="1" max="1" width="4.44140625" customWidth="1"/>
    <col min="2" max="2" width="2.21875" style="3" customWidth="1"/>
    <col min="3" max="14" width="4.44140625" customWidth="1"/>
    <col min="15" max="15" width="5.109375" customWidth="1"/>
    <col min="16" max="18" width="4.44140625" customWidth="1"/>
    <col min="19" max="20" width="8.44140625" customWidth="1"/>
    <col min="21" max="21" width="4.44140625" customWidth="1"/>
    <col min="22" max="22" width="2.21875" style="3" customWidth="1"/>
    <col min="23" max="31" width="4.44140625" customWidth="1"/>
    <col min="32" max="36" width="4.5546875" customWidth="1"/>
    <col min="37" max="37" width="3.44140625" customWidth="1"/>
    <col min="39" max="39" width="9.5546875" bestFit="1" customWidth="1"/>
    <col min="44" max="44" width="20.5546875" bestFit="1" customWidth="1"/>
    <col min="48" max="48" width="9.5546875" bestFit="1" customWidth="1"/>
  </cols>
  <sheetData>
    <row r="1" spans="1:48" ht="15" thickBot="1" x14ac:dyDescent="0.35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R1" s="9"/>
      <c r="S1" s="9"/>
      <c r="U1" s="33" t="s">
        <v>20</v>
      </c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L1" s="9"/>
      <c r="AM1" s="9"/>
      <c r="AR1" s="34" t="s">
        <v>26</v>
      </c>
      <c r="AS1" s="35"/>
      <c r="AT1" s="36"/>
    </row>
    <row r="2" spans="1:48" ht="132" customHeight="1" x14ac:dyDescent="0.3">
      <c r="A2" s="1" t="s">
        <v>9</v>
      </c>
      <c r="B2" s="2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10</v>
      </c>
      <c r="M2" s="1" t="s">
        <v>11</v>
      </c>
      <c r="N2" s="1" t="s">
        <v>13</v>
      </c>
      <c r="O2" s="1" t="s">
        <v>14</v>
      </c>
      <c r="P2" s="1" t="s">
        <v>12</v>
      </c>
      <c r="Q2" s="1"/>
      <c r="R2" s="10" t="s">
        <v>21</v>
      </c>
      <c r="S2" s="10" t="s">
        <v>22</v>
      </c>
      <c r="T2" s="1"/>
      <c r="U2" s="1" t="s">
        <v>9</v>
      </c>
      <c r="V2" s="2"/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7</v>
      </c>
      <c r="AE2" s="1" t="s">
        <v>8</v>
      </c>
      <c r="AF2" s="1" t="s">
        <v>10</v>
      </c>
      <c r="AG2" s="1" t="s">
        <v>11</v>
      </c>
      <c r="AH2" s="1" t="s">
        <v>13</v>
      </c>
      <c r="AI2" s="1" t="s">
        <v>14</v>
      </c>
      <c r="AJ2" s="1" t="s">
        <v>12</v>
      </c>
      <c r="AL2" s="10" t="s">
        <v>23</v>
      </c>
      <c r="AM2" s="10" t="s">
        <v>24</v>
      </c>
      <c r="AP2" s="8" t="s">
        <v>25</v>
      </c>
      <c r="AR2" s="20" t="s">
        <v>18</v>
      </c>
      <c r="AS2" s="43" t="s">
        <v>29</v>
      </c>
      <c r="AT2" s="44" t="s">
        <v>18</v>
      </c>
      <c r="AV2" t="s">
        <v>27</v>
      </c>
    </row>
    <row r="3" spans="1:48" x14ac:dyDescent="0.3">
      <c r="A3">
        <v>2</v>
      </c>
      <c r="C3">
        <v>3</v>
      </c>
      <c r="D3">
        <v>3</v>
      </c>
      <c r="E3">
        <v>2</v>
      </c>
      <c r="F3">
        <v>4</v>
      </c>
      <c r="G3">
        <v>1</v>
      </c>
      <c r="H3">
        <v>4</v>
      </c>
      <c r="I3">
        <v>4</v>
      </c>
      <c r="J3">
        <v>2</v>
      </c>
      <c r="K3">
        <v>0</v>
      </c>
      <c r="L3">
        <v>3</v>
      </c>
      <c r="M3">
        <v>1</v>
      </c>
      <c r="N3">
        <v>2</v>
      </c>
      <c r="O3">
        <v>1</v>
      </c>
      <c r="P3">
        <v>3</v>
      </c>
      <c r="R3" s="9">
        <f>AVERAGE(C3:P3)</f>
        <v>2.3571428571428572</v>
      </c>
      <c r="S3" s="11">
        <f>R3/4</f>
        <v>0.5892857142857143</v>
      </c>
      <c r="T3" s="5"/>
      <c r="U3">
        <v>2</v>
      </c>
      <c r="W3" s="4">
        <v>3</v>
      </c>
      <c r="X3" s="4">
        <v>3</v>
      </c>
      <c r="Y3" s="4">
        <v>2</v>
      </c>
      <c r="Z3" s="4">
        <v>4</v>
      </c>
      <c r="AA3" s="4">
        <v>3.2</v>
      </c>
      <c r="AB3" s="4">
        <v>4</v>
      </c>
      <c r="AC3" s="4">
        <v>4</v>
      </c>
      <c r="AD3" s="4">
        <v>2</v>
      </c>
      <c r="AE3" s="4">
        <v>0</v>
      </c>
      <c r="AF3" s="4">
        <v>3</v>
      </c>
      <c r="AG3" s="4">
        <v>1</v>
      </c>
      <c r="AH3" s="4">
        <v>2</v>
      </c>
      <c r="AI3" s="4">
        <v>3</v>
      </c>
      <c r="AJ3" s="4">
        <v>3</v>
      </c>
      <c r="AL3" s="12">
        <f>AVERAGE(W3:AJ3)</f>
        <v>2.6571428571428575</v>
      </c>
      <c r="AM3" s="11">
        <f>AL3/4</f>
        <v>0.66428571428571437</v>
      </c>
      <c r="AP3" s="7">
        <f t="shared" ref="AP3:AP29" si="0">AM3-S3</f>
        <v>7.5000000000000067E-2</v>
      </c>
      <c r="AR3" s="14" t="s">
        <v>30</v>
      </c>
      <c r="AS3" s="15">
        <v>7</v>
      </c>
      <c r="AT3" s="31">
        <f>AS3/27</f>
        <v>0.25925925925925924</v>
      </c>
      <c r="AV3">
        <v>103</v>
      </c>
    </row>
    <row r="4" spans="1:48" x14ac:dyDescent="0.3">
      <c r="A4">
        <v>3</v>
      </c>
      <c r="C4">
        <v>4</v>
      </c>
      <c r="D4">
        <v>4</v>
      </c>
      <c r="E4">
        <v>1</v>
      </c>
      <c r="F4">
        <v>3</v>
      </c>
      <c r="G4">
        <v>0</v>
      </c>
      <c r="H4">
        <v>0</v>
      </c>
      <c r="I4">
        <v>0</v>
      </c>
      <c r="J4">
        <v>0</v>
      </c>
      <c r="K4">
        <v>0</v>
      </c>
      <c r="L4">
        <v>4</v>
      </c>
      <c r="M4">
        <v>2</v>
      </c>
      <c r="N4">
        <v>3</v>
      </c>
      <c r="O4">
        <v>1</v>
      </c>
      <c r="P4">
        <v>1</v>
      </c>
      <c r="R4" s="9">
        <f t="shared" ref="R4:R28" si="1">AVERAGE(C4:P4)</f>
        <v>1.6428571428571428</v>
      </c>
      <c r="S4" s="11">
        <f t="shared" ref="S4:S28" si="2">R4/4</f>
        <v>0.4107142857142857</v>
      </c>
      <c r="T4" s="5"/>
      <c r="U4">
        <v>3</v>
      </c>
      <c r="W4" s="4">
        <v>3</v>
      </c>
      <c r="X4" s="4">
        <v>4</v>
      </c>
      <c r="Y4" s="4">
        <v>3</v>
      </c>
      <c r="Z4" s="4">
        <v>4</v>
      </c>
      <c r="AA4" s="4">
        <v>0</v>
      </c>
      <c r="AB4" s="4">
        <v>4</v>
      </c>
      <c r="AC4" s="4">
        <v>4</v>
      </c>
      <c r="AD4" s="4">
        <v>4</v>
      </c>
      <c r="AE4" s="4">
        <v>4</v>
      </c>
      <c r="AF4" s="4">
        <v>4</v>
      </c>
      <c r="AG4" s="4">
        <v>3.5</v>
      </c>
      <c r="AH4" s="4">
        <v>3</v>
      </c>
      <c r="AI4" s="4">
        <v>4</v>
      </c>
      <c r="AJ4" s="4">
        <v>4</v>
      </c>
      <c r="AL4" s="12">
        <f t="shared" ref="AL4:AL28" si="3">AVERAGE(W4:AJ4)</f>
        <v>3.4642857142857144</v>
      </c>
      <c r="AM4" s="11">
        <f t="shared" ref="AM4:AN28" si="4">AL4/4</f>
        <v>0.8660714285714286</v>
      </c>
      <c r="AP4" s="7">
        <f t="shared" si="0"/>
        <v>0.4553571428571429</v>
      </c>
      <c r="AR4" s="14" t="s">
        <v>31</v>
      </c>
      <c r="AS4" s="29">
        <v>10</v>
      </c>
      <c r="AT4" s="31">
        <f t="shared" ref="AT4:AT6" si="5">AS4/27</f>
        <v>0.37037037037037035</v>
      </c>
    </row>
    <row r="5" spans="1:48" x14ac:dyDescent="0.3">
      <c r="A5">
        <v>4</v>
      </c>
      <c r="C5">
        <v>0</v>
      </c>
      <c r="D5">
        <v>0</v>
      </c>
      <c r="E5">
        <v>0</v>
      </c>
      <c r="F5">
        <v>0</v>
      </c>
      <c r="G5">
        <v>4</v>
      </c>
      <c r="H5">
        <v>4</v>
      </c>
      <c r="I5">
        <v>4</v>
      </c>
      <c r="J5">
        <v>4</v>
      </c>
      <c r="K5">
        <v>1</v>
      </c>
      <c r="L5">
        <v>3</v>
      </c>
      <c r="M5">
        <v>3</v>
      </c>
      <c r="N5">
        <v>2</v>
      </c>
      <c r="O5">
        <v>1</v>
      </c>
      <c r="P5">
        <v>2</v>
      </c>
      <c r="R5" s="9">
        <f t="shared" si="1"/>
        <v>2</v>
      </c>
      <c r="S5" s="11">
        <f t="shared" si="2"/>
        <v>0.5</v>
      </c>
      <c r="T5" s="5"/>
      <c r="U5">
        <v>4</v>
      </c>
      <c r="W5" s="4">
        <v>4</v>
      </c>
      <c r="X5" s="4">
        <v>4</v>
      </c>
      <c r="Y5" s="4">
        <v>4</v>
      </c>
      <c r="Z5" s="4">
        <v>2</v>
      </c>
      <c r="AA5" s="4">
        <v>2</v>
      </c>
      <c r="AB5" s="4">
        <v>4</v>
      </c>
      <c r="AC5" s="4">
        <v>4</v>
      </c>
      <c r="AD5" s="4">
        <v>4</v>
      </c>
      <c r="AE5" s="4">
        <v>1</v>
      </c>
      <c r="AF5" s="4">
        <v>3</v>
      </c>
      <c r="AG5" s="4">
        <v>4</v>
      </c>
      <c r="AH5" s="4">
        <v>4</v>
      </c>
      <c r="AI5" s="4">
        <v>4</v>
      </c>
      <c r="AJ5" s="4">
        <v>2</v>
      </c>
      <c r="AL5" s="12">
        <f t="shared" si="3"/>
        <v>3.2857142857142856</v>
      </c>
      <c r="AM5" s="11">
        <f t="shared" si="4"/>
        <v>0.8214285714285714</v>
      </c>
      <c r="AP5" s="7">
        <f t="shared" si="0"/>
        <v>0.3214285714285714</v>
      </c>
      <c r="AR5" s="14" t="s">
        <v>32</v>
      </c>
      <c r="AS5" s="17">
        <v>4</v>
      </c>
      <c r="AT5" s="31">
        <f t="shared" si="5"/>
        <v>0.14814814814814814</v>
      </c>
      <c r="AV5" t="s">
        <v>28</v>
      </c>
    </row>
    <row r="6" spans="1:48" x14ac:dyDescent="0.3">
      <c r="A6">
        <v>5</v>
      </c>
      <c r="C6">
        <v>4</v>
      </c>
      <c r="D6">
        <v>4</v>
      </c>
      <c r="E6">
        <v>4</v>
      </c>
      <c r="F6">
        <v>3</v>
      </c>
      <c r="G6">
        <v>4</v>
      </c>
      <c r="H6">
        <v>4</v>
      </c>
      <c r="I6">
        <v>4</v>
      </c>
      <c r="J6">
        <v>4</v>
      </c>
      <c r="K6">
        <v>0</v>
      </c>
      <c r="L6">
        <v>4</v>
      </c>
      <c r="M6">
        <v>3</v>
      </c>
      <c r="N6">
        <v>3</v>
      </c>
      <c r="O6">
        <v>2.8</v>
      </c>
      <c r="P6">
        <v>4</v>
      </c>
      <c r="R6" s="9">
        <f t="shared" si="1"/>
        <v>3.4142857142857141</v>
      </c>
      <c r="S6" s="11">
        <f t="shared" si="2"/>
        <v>0.85357142857142854</v>
      </c>
      <c r="T6" s="5"/>
      <c r="U6">
        <v>5</v>
      </c>
      <c r="W6" s="4">
        <v>4</v>
      </c>
      <c r="X6" s="4">
        <v>4</v>
      </c>
      <c r="Y6" s="4">
        <v>4</v>
      </c>
      <c r="Z6" s="4">
        <v>4</v>
      </c>
      <c r="AA6" s="4">
        <v>4</v>
      </c>
      <c r="AB6" s="4">
        <v>4</v>
      </c>
      <c r="AC6" s="4">
        <v>4</v>
      </c>
      <c r="AD6" s="4">
        <v>4</v>
      </c>
      <c r="AE6" s="4">
        <v>4</v>
      </c>
      <c r="AF6" s="4">
        <v>4</v>
      </c>
      <c r="AG6" s="4">
        <v>4</v>
      </c>
      <c r="AH6" s="4">
        <v>3.7</v>
      </c>
      <c r="AI6" s="4">
        <v>4</v>
      </c>
      <c r="AJ6" s="4">
        <v>4</v>
      </c>
      <c r="AL6" s="12">
        <f t="shared" si="3"/>
        <v>3.9785714285714286</v>
      </c>
      <c r="AM6" s="11">
        <f t="shared" si="4"/>
        <v>0.99464285714285716</v>
      </c>
      <c r="AP6" s="7">
        <f t="shared" si="0"/>
        <v>0.14107142857142863</v>
      </c>
      <c r="AR6" s="14" t="s">
        <v>33</v>
      </c>
      <c r="AS6" s="30">
        <v>2</v>
      </c>
      <c r="AT6" s="31">
        <f t="shared" si="5"/>
        <v>7.407407407407407E-2</v>
      </c>
      <c r="AV6" s="5">
        <f>AV3/26</f>
        <v>3.9615384615384617</v>
      </c>
    </row>
    <row r="7" spans="1:48" ht="15" thickBot="1" x14ac:dyDescent="0.35">
      <c r="A7">
        <v>6</v>
      </c>
      <c r="C7">
        <v>1</v>
      </c>
      <c r="D7">
        <v>2</v>
      </c>
      <c r="E7">
        <v>1</v>
      </c>
      <c r="F7">
        <v>3</v>
      </c>
      <c r="G7">
        <v>0</v>
      </c>
      <c r="H7">
        <v>4</v>
      </c>
      <c r="I7">
        <v>4</v>
      </c>
      <c r="J7">
        <v>1</v>
      </c>
      <c r="K7">
        <v>1</v>
      </c>
      <c r="L7">
        <v>2</v>
      </c>
      <c r="M7">
        <v>0</v>
      </c>
      <c r="N7">
        <v>0</v>
      </c>
      <c r="O7">
        <v>0</v>
      </c>
      <c r="P7">
        <v>0</v>
      </c>
      <c r="R7" s="9">
        <f t="shared" si="1"/>
        <v>1.3571428571428572</v>
      </c>
      <c r="S7" s="11">
        <f t="shared" si="2"/>
        <v>0.3392857142857143</v>
      </c>
      <c r="T7" s="5"/>
      <c r="U7">
        <v>6</v>
      </c>
      <c r="W7" s="4">
        <v>4</v>
      </c>
      <c r="X7" s="4">
        <v>2</v>
      </c>
      <c r="Y7" s="4">
        <v>1</v>
      </c>
      <c r="Z7" s="4">
        <v>3</v>
      </c>
      <c r="AA7" s="4">
        <v>2</v>
      </c>
      <c r="AB7" s="4">
        <v>4</v>
      </c>
      <c r="AC7" s="4">
        <v>4</v>
      </c>
      <c r="AD7" s="4">
        <v>4</v>
      </c>
      <c r="AE7" s="4">
        <v>1</v>
      </c>
      <c r="AF7" s="4">
        <v>3</v>
      </c>
      <c r="AG7" s="4">
        <v>0</v>
      </c>
      <c r="AH7" s="4">
        <v>2</v>
      </c>
      <c r="AI7" s="4">
        <v>1</v>
      </c>
      <c r="AJ7" s="4">
        <v>3</v>
      </c>
      <c r="AL7" s="12">
        <f t="shared" si="3"/>
        <v>2.4285714285714284</v>
      </c>
      <c r="AM7" s="11">
        <f t="shared" si="4"/>
        <v>0.6071428571428571</v>
      </c>
      <c r="AP7" s="7">
        <f t="shared" si="0"/>
        <v>0.26785714285714279</v>
      </c>
      <c r="AR7" s="18" t="s">
        <v>34</v>
      </c>
      <c r="AS7" s="19">
        <v>3</v>
      </c>
      <c r="AT7" s="32">
        <f>AS7/27</f>
        <v>0.1111111111111111</v>
      </c>
    </row>
    <row r="8" spans="1:48" x14ac:dyDescent="0.3">
      <c r="A8">
        <v>7</v>
      </c>
      <c r="C8">
        <v>1</v>
      </c>
      <c r="D8">
        <v>4</v>
      </c>
      <c r="E8">
        <v>2</v>
      </c>
      <c r="F8">
        <v>4</v>
      </c>
      <c r="G8">
        <v>4</v>
      </c>
      <c r="H8">
        <v>4</v>
      </c>
      <c r="I8">
        <v>4</v>
      </c>
      <c r="J8">
        <v>4</v>
      </c>
      <c r="K8">
        <v>4</v>
      </c>
      <c r="L8">
        <v>3</v>
      </c>
      <c r="M8">
        <v>4</v>
      </c>
      <c r="N8">
        <v>4</v>
      </c>
      <c r="O8">
        <v>2.8</v>
      </c>
      <c r="P8">
        <v>3</v>
      </c>
      <c r="R8" s="9">
        <f t="shared" si="1"/>
        <v>3.4142857142857141</v>
      </c>
      <c r="S8" s="11">
        <f t="shared" si="2"/>
        <v>0.85357142857142854</v>
      </c>
      <c r="T8" s="5"/>
      <c r="U8">
        <v>7</v>
      </c>
      <c r="W8" s="4">
        <v>4</v>
      </c>
      <c r="X8" s="4">
        <v>4</v>
      </c>
      <c r="Y8" s="4">
        <v>4</v>
      </c>
      <c r="Z8" s="4">
        <v>4</v>
      </c>
      <c r="AA8" s="4">
        <v>4</v>
      </c>
      <c r="AB8" s="4">
        <v>3</v>
      </c>
      <c r="AC8" s="4">
        <v>4</v>
      </c>
      <c r="AD8" s="4">
        <v>4</v>
      </c>
      <c r="AE8" s="4">
        <v>4</v>
      </c>
      <c r="AF8" s="4">
        <v>4</v>
      </c>
      <c r="AG8" s="4">
        <v>4</v>
      </c>
      <c r="AH8" s="4">
        <v>4</v>
      </c>
      <c r="AI8" s="4">
        <v>4</v>
      </c>
      <c r="AJ8" s="4">
        <v>4</v>
      </c>
      <c r="AL8" s="12">
        <f t="shared" si="3"/>
        <v>3.9285714285714284</v>
      </c>
      <c r="AM8" s="11">
        <f t="shared" si="4"/>
        <v>0.9821428571428571</v>
      </c>
      <c r="AP8" s="7">
        <f t="shared" si="0"/>
        <v>0.12857142857142856</v>
      </c>
    </row>
    <row r="9" spans="1:48" x14ac:dyDescent="0.3">
      <c r="A9">
        <v>8</v>
      </c>
      <c r="C9">
        <v>1</v>
      </c>
      <c r="D9">
        <v>1</v>
      </c>
      <c r="E9">
        <v>2</v>
      </c>
      <c r="F9">
        <v>2</v>
      </c>
      <c r="G9">
        <v>1</v>
      </c>
      <c r="H9">
        <v>1</v>
      </c>
      <c r="I9">
        <v>4</v>
      </c>
      <c r="J9">
        <v>4</v>
      </c>
      <c r="K9">
        <v>4</v>
      </c>
      <c r="L9">
        <v>4</v>
      </c>
      <c r="M9">
        <v>2</v>
      </c>
      <c r="N9">
        <v>3.5</v>
      </c>
      <c r="O9">
        <v>3.2</v>
      </c>
      <c r="P9">
        <v>2.8</v>
      </c>
      <c r="R9" s="9">
        <f t="shared" si="1"/>
        <v>2.5357142857142856</v>
      </c>
      <c r="S9" s="11">
        <f t="shared" si="2"/>
        <v>0.6339285714285714</v>
      </c>
      <c r="T9" s="5"/>
      <c r="U9">
        <v>8</v>
      </c>
      <c r="W9" s="4">
        <v>4</v>
      </c>
      <c r="X9" s="4">
        <v>2</v>
      </c>
      <c r="Y9" s="4">
        <v>3</v>
      </c>
      <c r="Z9" s="4">
        <v>4</v>
      </c>
      <c r="AA9" s="4">
        <v>1</v>
      </c>
      <c r="AB9" s="4">
        <v>4</v>
      </c>
      <c r="AC9" s="4">
        <v>4</v>
      </c>
      <c r="AD9" s="4">
        <v>4</v>
      </c>
      <c r="AE9" s="4">
        <v>4</v>
      </c>
      <c r="AF9" s="4">
        <v>4</v>
      </c>
      <c r="AG9" s="4">
        <v>2</v>
      </c>
      <c r="AH9" s="4">
        <v>3.5</v>
      </c>
      <c r="AI9" s="4">
        <v>3.2</v>
      </c>
      <c r="AJ9" s="4">
        <v>4</v>
      </c>
      <c r="AL9" s="12">
        <f t="shared" si="3"/>
        <v>3.3357142857142859</v>
      </c>
      <c r="AM9" s="11">
        <f t="shared" si="4"/>
        <v>0.83392857142857146</v>
      </c>
      <c r="AP9" s="7">
        <f t="shared" si="0"/>
        <v>0.20000000000000007</v>
      </c>
    </row>
    <row r="10" spans="1:48" x14ac:dyDescent="0.3">
      <c r="A10">
        <v>10</v>
      </c>
      <c r="C10">
        <v>4</v>
      </c>
      <c r="D10">
        <v>3</v>
      </c>
      <c r="E10">
        <v>1</v>
      </c>
      <c r="F10">
        <v>4</v>
      </c>
      <c r="G10">
        <v>4</v>
      </c>
      <c r="H10">
        <v>4</v>
      </c>
      <c r="I10">
        <v>4</v>
      </c>
      <c r="J10">
        <v>4</v>
      </c>
      <c r="K10">
        <v>0</v>
      </c>
      <c r="L10">
        <v>4</v>
      </c>
      <c r="M10">
        <v>4</v>
      </c>
      <c r="N10">
        <v>4</v>
      </c>
      <c r="O10">
        <v>4</v>
      </c>
      <c r="P10">
        <v>2</v>
      </c>
      <c r="R10" s="9">
        <f t="shared" si="1"/>
        <v>3.2857142857142856</v>
      </c>
      <c r="S10" s="11">
        <f t="shared" si="2"/>
        <v>0.8214285714285714</v>
      </c>
      <c r="T10" s="5"/>
      <c r="U10">
        <v>10</v>
      </c>
      <c r="W10" s="4">
        <v>3</v>
      </c>
      <c r="X10" s="4">
        <v>3</v>
      </c>
      <c r="Y10" s="4">
        <v>4</v>
      </c>
      <c r="Z10" s="4">
        <v>4</v>
      </c>
      <c r="AA10" s="4">
        <v>3.2</v>
      </c>
      <c r="AB10" s="4">
        <v>4</v>
      </c>
      <c r="AC10" s="4">
        <v>4</v>
      </c>
      <c r="AD10" s="4">
        <v>2.5</v>
      </c>
      <c r="AE10" s="4">
        <v>0</v>
      </c>
      <c r="AF10" s="4">
        <v>4</v>
      </c>
      <c r="AG10" s="4">
        <v>4</v>
      </c>
      <c r="AH10" s="4">
        <v>4</v>
      </c>
      <c r="AI10" s="4">
        <v>4</v>
      </c>
      <c r="AJ10" s="4">
        <v>4</v>
      </c>
      <c r="AL10" s="12">
        <f t="shared" si="3"/>
        <v>3.4071428571428575</v>
      </c>
      <c r="AM10" s="11">
        <f t="shared" si="4"/>
        <v>0.85178571428571437</v>
      </c>
      <c r="AP10" s="7">
        <f t="shared" si="0"/>
        <v>3.0357142857142971E-2</v>
      </c>
    </row>
    <row r="11" spans="1:48" x14ac:dyDescent="0.3">
      <c r="A11">
        <v>11</v>
      </c>
      <c r="C11">
        <v>3</v>
      </c>
      <c r="D11">
        <v>2</v>
      </c>
      <c r="E11">
        <v>2</v>
      </c>
      <c r="F11">
        <v>4</v>
      </c>
      <c r="G11">
        <v>4</v>
      </c>
      <c r="H11">
        <v>4</v>
      </c>
      <c r="I11">
        <v>2</v>
      </c>
      <c r="J11">
        <v>4</v>
      </c>
      <c r="K11">
        <v>0</v>
      </c>
      <c r="L11">
        <v>4</v>
      </c>
      <c r="M11">
        <v>0</v>
      </c>
      <c r="N11">
        <v>4</v>
      </c>
      <c r="O11">
        <v>3</v>
      </c>
      <c r="P11">
        <v>2.8</v>
      </c>
      <c r="R11" s="9">
        <f t="shared" si="1"/>
        <v>2.7714285714285714</v>
      </c>
      <c r="S11" s="11">
        <f t="shared" si="2"/>
        <v>0.69285714285714284</v>
      </c>
      <c r="T11" s="5"/>
      <c r="U11">
        <v>11</v>
      </c>
      <c r="W11" s="4">
        <v>3</v>
      </c>
      <c r="X11" s="4">
        <v>3</v>
      </c>
      <c r="Y11" s="4">
        <v>3</v>
      </c>
      <c r="Z11" s="4">
        <v>3</v>
      </c>
      <c r="AA11" s="4">
        <v>4</v>
      </c>
      <c r="AB11" s="4">
        <v>4</v>
      </c>
      <c r="AC11" s="4">
        <v>4</v>
      </c>
      <c r="AD11" s="4">
        <v>2.5</v>
      </c>
      <c r="AE11" s="4">
        <v>2.5</v>
      </c>
      <c r="AF11" s="4">
        <v>4</v>
      </c>
      <c r="AG11" s="4">
        <v>3.5</v>
      </c>
      <c r="AH11" s="4">
        <v>4</v>
      </c>
      <c r="AI11" s="4">
        <v>3.7</v>
      </c>
      <c r="AJ11" s="4">
        <v>3</v>
      </c>
      <c r="AL11" s="12">
        <f t="shared" si="3"/>
        <v>3.3714285714285714</v>
      </c>
      <c r="AM11" s="11">
        <f t="shared" si="4"/>
        <v>0.84285714285714286</v>
      </c>
      <c r="AP11" s="7">
        <f t="shared" si="0"/>
        <v>0.15000000000000002</v>
      </c>
    </row>
    <row r="12" spans="1:48" x14ac:dyDescent="0.3">
      <c r="A12">
        <v>12</v>
      </c>
      <c r="C12">
        <v>4</v>
      </c>
      <c r="D12">
        <v>3</v>
      </c>
      <c r="E12">
        <v>3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3</v>
      </c>
      <c r="P12">
        <v>4</v>
      </c>
      <c r="R12" s="9">
        <f t="shared" si="1"/>
        <v>3.7857142857142856</v>
      </c>
      <c r="S12" s="11">
        <f t="shared" si="2"/>
        <v>0.9464285714285714</v>
      </c>
      <c r="T12" s="5"/>
      <c r="U12">
        <v>12</v>
      </c>
      <c r="W12" s="4">
        <v>3</v>
      </c>
      <c r="X12" s="4">
        <v>4</v>
      </c>
      <c r="Y12" s="4">
        <v>4</v>
      </c>
      <c r="Z12" s="4">
        <v>4</v>
      </c>
      <c r="AA12" s="4">
        <v>4</v>
      </c>
      <c r="AB12" s="4">
        <v>4</v>
      </c>
      <c r="AC12" s="4">
        <v>4</v>
      </c>
      <c r="AD12" s="4">
        <v>4</v>
      </c>
      <c r="AE12" s="4">
        <v>4</v>
      </c>
      <c r="AF12" s="4">
        <v>4</v>
      </c>
      <c r="AG12" s="4">
        <v>4</v>
      </c>
      <c r="AH12" s="4">
        <v>4</v>
      </c>
      <c r="AI12" s="4">
        <v>4</v>
      </c>
      <c r="AJ12" s="4">
        <v>3.5</v>
      </c>
      <c r="AL12" s="12">
        <f t="shared" si="3"/>
        <v>3.8928571428571428</v>
      </c>
      <c r="AM12" s="11">
        <f t="shared" si="4"/>
        <v>0.9732142857142857</v>
      </c>
      <c r="AP12" s="7">
        <f t="shared" si="0"/>
        <v>2.6785714285714302E-2</v>
      </c>
    </row>
    <row r="13" spans="1:48" x14ac:dyDescent="0.3">
      <c r="A13">
        <v>13</v>
      </c>
      <c r="C13">
        <v>2</v>
      </c>
      <c r="D13">
        <v>1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4</v>
      </c>
      <c r="M13">
        <v>4</v>
      </c>
      <c r="N13">
        <v>3</v>
      </c>
      <c r="O13">
        <v>0</v>
      </c>
      <c r="P13">
        <v>0</v>
      </c>
      <c r="R13" s="9">
        <f t="shared" si="1"/>
        <v>1.0714285714285714</v>
      </c>
      <c r="S13" s="11">
        <f t="shared" si="2"/>
        <v>0.26785714285714285</v>
      </c>
      <c r="T13" s="5"/>
      <c r="U13">
        <v>13</v>
      </c>
      <c r="W13" s="4">
        <v>3</v>
      </c>
      <c r="X13" s="4">
        <v>3</v>
      </c>
      <c r="Y13" s="4">
        <v>4</v>
      </c>
      <c r="Z13" s="4">
        <v>2</v>
      </c>
      <c r="AA13" s="4">
        <v>4</v>
      </c>
      <c r="AB13" s="4">
        <v>4</v>
      </c>
      <c r="AC13" s="4">
        <v>3</v>
      </c>
      <c r="AD13" s="4">
        <v>4</v>
      </c>
      <c r="AE13" s="4">
        <v>1</v>
      </c>
      <c r="AF13" s="4">
        <v>4</v>
      </c>
      <c r="AG13" s="4">
        <v>4</v>
      </c>
      <c r="AH13" s="4">
        <v>3</v>
      </c>
      <c r="AI13" s="4">
        <v>2</v>
      </c>
      <c r="AJ13" s="4">
        <v>1</v>
      </c>
      <c r="AL13" s="12">
        <f t="shared" si="3"/>
        <v>3</v>
      </c>
      <c r="AM13" s="11">
        <f t="shared" si="4"/>
        <v>0.75</v>
      </c>
      <c r="AP13" s="7">
        <f t="shared" si="0"/>
        <v>0.48214285714285715</v>
      </c>
    </row>
    <row r="14" spans="1:48" x14ac:dyDescent="0.3">
      <c r="A14">
        <v>14</v>
      </c>
      <c r="C14">
        <v>1</v>
      </c>
      <c r="D14">
        <v>4</v>
      </c>
      <c r="E14">
        <v>4</v>
      </c>
      <c r="F14">
        <v>3</v>
      </c>
      <c r="G14">
        <v>0</v>
      </c>
      <c r="H14">
        <v>0</v>
      </c>
      <c r="I14">
        <v>0</v>
      </c>
      <c r="J14">
        <v>0</v>
      </c>
      <c r="K14">
        <v>0</v>
      </c>
      <c r="L14">
        <v>4</v>
      </c>
      <c r="M14">
        <v>4</v>
      </c>
      <c r="N14">
        <v>4</v>
      </c>
      <c r="O14">
        <v>2</v>
      </c>
      <c r="P14">
        <v>1</v>
      </c>
      <c r="R14" s="9">
        <f t="shared" si="1"/>
        <v>1.9285714285714286</v>
      </c>
      <c r="S14" s="11">
        <f t="shared" si="2"/>
        <v>0.48214285714285715</v>
      </c>
      <c r="T14" s="5"/>
      <c r="U14">
        <v>14</v>
      </c>
      <c r="W14" s="4">
        <v>4</v>
      </c>
      <c r="X14" s="4">
        <v>4</v>
      </c>
      <c r="Y14" s="4">
        <v>4</v>
      </c>
      <c r="Z14" s="4">
        <v>4</v>
      </c>
      <c r="AA14" s="4">
        <v>4</v>
      </c>
      <c r="AB14" s="4">
        <v>4</v>
      </c>
      <c r="AC14" s="4">
        <v>4</v>
      </c>
      <c r="AD14" s="4">
        <v>3</v>
      </c>
      <c r="AE14" s="4">
        <v>3</v>
      </c>
      <c r="AF14" s="4">
        <v>4</v>
      </c>
      <c r="AG14" s="4">
        <v>4</v>
      </c>
      <c r="AH14" s="4">
        <v>4</v>
      </c>
      <c r="AI14" s="4">
        <v>4</v>
      </c>
      <c r="AJ14" s="4">
        <v>4</v>
      </c>
      <c r="AL14" s="12">
        <f t="shared" si="3"/>
        <v>3.8571428571428572</v>
      </c>
      <c r="AM14" s="11">
        <f t="shared" si="4"/>
        <v>0.9642857142857143</v>
      </c>
      <c r="AP14" s="7">
        <f t="shared" si="0"/>
        <v>0.48214285714285715</v>
      </c>
    </row>
    <row r="15" spans="1:48" x14ac:dyDescent="0.3">
      <c r="A15">
        <v>15</v>
      </c>
      <c r="C15">
        <v>0</v>
      </c>
      <c r="D15">
        <v>4</v>
      </c>
      <c r="E15">
        <v>0</v>
      </c>
      <c r="F15">
        <v>2</v>
      </c>
      <c r="G15">
        <v>3</v>
      </c>
      <c r="H15">
        <v>4</v>
      </c>
      <c r="I15">
        <v>4</v>
      </c>
      <c r="J15">
        <v>4</v>
      </c>
      <c r="K15">
        <v>1</v>
      </c>
      <c r="L15">
        <v>2</v>
      </c>
      <c r="M15">
        <v>1</v>
      </c>
      <c r="N15">
        <v>2</v>
      </c>
      <c r="O15">
        <v>2.8</v>
      </c>
      <c r="P15">
        <v>2.8</v>
      </c>
      <c r="R15" s="9">
        <f t="shared" si="1"/>
        <v>2.3285714285714287</v>
      </c>
      <c r="S15" s="11">
        <f t="shared" si="2"/>
        <v>0.58214285714285718</v>
      </c>
      <c r="T15" s="5"/>
      <c r="U15">
        <v>15</v>
      </c>
      <c r="W15" s="4">
        <v>2</v>
      </c>
      <c r="X15" s="4">
        <v>4</v>
      </c>
      <c r="Y15" s="4">
        <v>3.2</v>
      </c>
      <c r="Z15" s="4">
        <v>4</v>
      </c>
      <c r="AA15" s="4">
        <v>3.2</v>
      </c>
      <c r="AB15" s="4">
        <v>4</v>
      </c>
      <c r="AC15" s="4">
        <v>4</v>
      </c>
      <c r="AD15" s="4">
        <v>2.5</v>
      </c>
      <c r="AE15" s="4">
        <v>1</v>
      </c>
      <c r="AF15" s="4">
        <v>2</v>
      </c>
      <c r="AG15" s="4">
        <v>1</v>
      </c>
      <c r="AH15" s="4">
        <v>2</v>
      </c>
      <c r="AI15" s="4">
        <v>4</v>
      </c>
      <c r="AJ15" s="4">
        <v>3</v>
      </c>
      <c r="AL15" s="12">
        <f t="shared" si="3"/>
        <v>2.85</v>
      </c>
      <c r="AM15" s="11">
        <f t="shared" si="4"/>
        <v>0.71250000000000002</v>
      </c>
      <c r="AP15" s="7">
        <f t="shared" si="0"/>
        <v>0.13035714285714284</v>
      </c>
    </row>
    <row r="16" spans="1:48" x14ac:dyDescent="0.3">
      <c r="A16">
        <v>16</v>
      </c>
      <c r="C16">
        <v>4</v>
      </c>
      <c r="D16">
        <v>3</v>
      </c>
      <c r="E16">
        <v>4</v>
      </c>
      <c r="F16">
        <v>4</v>
      </c>
      <c r="G16">
        <v>4</v>
      </c>
      <c r="H16">
        <v>4</v>
      </c>
      <c r="I16">
        <v>4</v>
      </c>
      <c r="J16">
        <v>4</v>
      </c>
      <c r="K16">
        <v>1</v>
      </c>
      <c r="L16">
        <v>3</v>
      </c>
      <c r="M16">
        <v>4</v>
      </c>
      <c r="N16">
        <v>4</v>
      </c>
      <c r="O16">
        <v>3.5</v>
      </c>
      <c r="P16">
        <v>2.8</v>
      </c>
      <c r="R16" s="9">
        <f t="shared" si="1"/>
        <v>3.5214285714285714</v>
      </c>
      <c r="S16" s="11">
        <f t="shared" si="2"/>
        <v>0.88035714285714284</v>
      </c>
      <c r="T16" s="5"/>
      <c r="U16">
        <v>16</v>
      </c>
      <c r="W16" s="4">
        <v>4</v>
      </c>
      <c r="X16" s="4">
        <v>4</v>
      </c>
      <c r="Y16" s="4">
        <v>4</v>
      </c>
      <c r="Z16" s="4">
        <v>4</v>
      </c>
      <c r="AA16" s="4">
        <v>3.2</v>
      </c>
      <c r="AB16" s="4">
        <v>4</v>
      </c>
      <c r="AC16" s="4">
        <v>4</v>
      </c>
      <c r="AD16" s="4">
        <v>4</v>
      </c>
      <c r="AE16" s="4">
        <v>4</v>
      </c>
      <c r="AF16" s="4">
        <v>4</v>
      </c>
      <c r="AG16" s="4">
        <v>4</v>
      </c>
      <c r="AH16" s="4">
        <v>4</v>
      </c>
      <c r="AI16" s="4">
        <v>4</v>
      </c>
      <c r="AJ16" s="4">
        <v>4</v>
      </c>
      <c r="AL16" s="12">
        <f t="shared" si="3"/>
        <v>3.9428571428571431</v>
      </c>
      <c r="AM16" s="11">
        <f t="shared" si="4"/>
        <v>0.98571428571428577</v>
      </c>
      <c r="AP16" s="7">
        <f t="shared" si="0"/>
        <v>0.10535714285714293</v>
      </c>
    </row>
    <row r="17" spans="1:43" x14ac:dyDescent="0.3">
      <c r="A17">
        <v>17</v>
      </c>
      <c r="C17">
        <v>0</v>
      </c>
      <c r="D17">
        <v>0</v>
      </c>
      <c r="E17">
        <v>0</v>
      </c>
      <c r="F17">
        <v>0</v>
      </c>
      <c r="G17">
        <v>3</v>
      </c>
      <c r="H17">
        <v>4</v>
      </c>
      <c r="I17">
        <v>4</v>
      </c>
      <c r="J17">
        <v>4</v>
      </c>
      <c r="K17">
        <v>4</v>
      </c>
      <c r="L17">
        <v>4</v>
      </c>
      <c r="M17">
        <v>4</v>
      </c>
      <c r="N17">
        <v>4</v>
      </c>
      <c r="O17">
        <v>3.5</v>
      </c>
      <c r="P17">
        <v>2.8</v>
      </c>
      <c r="R17" s="9">
        <f t="shared" si="1"/>
        <v>2.6642857142857141</v>
      </c>
      <c r="S17" s="11">
        <f t="shared" si="2"/>
        <v>0.66607142857142854</v>
      </c>
      <c r="T17" s="5"/>
      <c r="U17">
        <v>17</v>
      </c>
      <c r="W17" s="4">
        <v>4</v>
      </c>
      <c r="X17" s="4">
        <v>4</v>
      </c>
      <c r="Y17" s="4">
        <v>4</v>
      </c>
      <c r="Z17" s="4">
        <v>3</v>
      </c>
      <c r="AA17" s="4">
        <v>4</v>
      </c>
      <c r="AB17" s="4">
        <v>4</v>
      </c>
      <c r="AC17" s="4">
        <v>4</v>
      </c>
      <c r="AD17" s="4">
        <v>4</v>
      </c>
      <c r="AE17" s="4">
        <v>4</v>
      </c>
      <c r="AF17" s="4">
        <v>4</v>
      </c>
      <c r="AG17" s="4">
        <v>4</v>
      </c>
      <c r="AH17" s="4">
        <v>4</v>
      </c>
      <c r="AI17" s="4">
        <v>4</v>
      </c>
      <c r="AJ17" s="4">
        <v>4</v>
      </c>
      <c r="AL17" s="12">
        <f t="shared" si="3"/>
        <v>3.9285714285714284</v>
      </c>
      <c r="AM17" s="11">
        <f t="shared" si="4"/>
        <v>0.9821428571428571</v>
      </c>
      <c r="AP17" s="7">
        <f t="shared" si="0"/>
        <v>0.31607142857142856</v>
      </c>
    </row>
    <row r="18" spans="1:43" x14ac:dyDescent="0.3">
      <c r="A18">
        <v>19</v>
      </c>
      <c r="C18">
        <v>4</v>
      </c>
      <c r="D18">
        <v>3</v>
      </c>
      <c r="E18">
        <v>3</v>
      </c>
      <c r="F18">
        <v>2</v>
      </c>
      <c r="G18">
        <v>4</v>
      </c>
      <c r="H18">
        <v>4</v>
      </c>
      <c r="I18">
        <v>4</v>
      </c>
      <c r="J18">
        <v>4</v>
      </c>
      <c r="K18">
        <v>1</v>
      </c>
      <c r="L18">
        <v>4</v>
      </c>
      <c r="M18">
        <v>4</v>
      </c>
      <c r="N18">
        <v>4</v>
      </c>
      <c r="O18">
        <v>3</v>
      </c>
      <c r="P18">
        <v>1</v>
      </c>
      <c r="R18" s="9">
        <f t="shared" si="1"/>
        <v>3.2142857142857144</v>
      </c>
      <c r="S18" s="11">
        <f t="shared" si="2"/>
        <v>0.8035714285714286</v>
      </c>
      <c r="T18" s="5"/>
      <c r="U18">
        <v>19</v>
      </c>
      <c r="W18" s="4">
        <v>4</v>
      </c>
      <c r="X18" s="4">
        <v>4</v>
      </c>
      <c r="Y18" s="4">
        <v>3.5</v>
      </c>
      <c r="Z18" s="4">
        <v>3</v>
      </c>
      <c r="AA18" s="4">
        <v>4</v>
      </c>
      <c r="AB18" s="4">
        <v>4</v>
      </c>
      <c r="AC18" s="4">
        <v>4</v>
      </c>
      <c r="AD18" s="4">
        <v>4</v>
      </c>
      <c r="AE18" s="4">
        <v>4</v>
      </c>
      <c r="AF18" s="4">
        <v>4</v>
      </c>
      <c r="AG18" s="4">
        <v>4</v>
      </c>
      <c r="AH18" s="4">
        <v>4</v>
      </c>
      <c r="AI18" s="4">
        <v>4</v>
      </c>
      <c r="AJ18" s="4">
        <v>4</v>
      </c>
      <c r="AL18" s="12">
        <f t="shared" si="3"/>
        <v>3.8928571428571428</v>
      </c>
      <c r="AM18" s="11">
        <f t="shared" si="4"/>
        <v>0.9732142857142857</v>
      </c>
      <c r="AP18" s="7">
        <f t="shared" si="0"/>
        <v>0.1696428571428571</v>
      </c>
    </row>
    <row r="19" spans="1:43" x14ac:dyDescent="0.3">
      <c r="A19">
        <v>20</v>
      </c>
      <c r="C19">
        <v>4</v>
      </c>
      <c r="D19">
        <v>3</v>
      </c>
      <c r="E19">
        <v>2</v>
      </c>
      <c r="F19">
        <v>4</v>
      </c>
      <c r="G19">
        <v>1</v>
      </c>
      <c r="H19">
        <v>4</v>
      </c>
      <c r="I19">
        <v>4</v>
      </c>
      <c r="J19">
        <v>4</v>
      </c>
      <c r="K19">
        <v>1</v>
      </c>
      <c r="L19">
        <v>4</v>
      </c>
      <c r="M19">
        <v>3</v>
      </c>
      <c r="N19">
        <v>4</v>
      </c>
      <c r="O19">
        <v>3</v>
      </c>
      <c r="P19">
        <v>4</v>
      </c>
      <c r="R19" s="9">
        <f t="shared" si="1"/>
        <v>3.2142857142857144</v>
      </c>
      <c r="S19" s="11">
        <f t="shared" si="2"/>
        <v>0.8035714285714286</v>
      </c>
      <c r="T19" s="5"/>
      <c r="U19">
        <v>20</v>
      </c>
      <c r="W19" s="4">
        <v>4</v>
      </c>
      <c r="X19" s="4">
        <v>4</v>
      </c>
      <c r="Y19" s="4">
        <v>2</v>
      </c>
      <c r="Z19" s="4">
        <v>4</v>
      </c>
      <c r="AA19" s="4">
        <v>1</v>
      </c>
      <c r="AB19" s="4">
        <v>4</v>
      </c>
      <c r="AC19" s="4">
        <v>4</v>
      </c>
      <c r="AD19" s="4">
        <v>4</v>
      </c>
      <c r="AE19" s="4">
        <v>1</v>
      </c>
      <c r="AF19" s="4">
        <v>4</v>
      </c>
      <c r="AG19" s="4">
        <v>4</v>
      </c>
      <c r="AH19" s="4">
        <v>4</v>
      </c>
      <c r="AI19" s="4">
        <v>4</v>
      </c>
      <c r="AJ19" s="4">
        <v>4</v>
      </c>
      <c r="AL19" s="12">
        <f t="shared" si="3"/>
        <v>3.4285714285714284</v>
      </c>
      <c r="AM19" s="11">
        <f t="shared" si="4"/>
        <v>0.8571428571428571</v>
      </c>
      <c r="AP19" s="7">
        <f t="shared" si="0"/>
        <v>5.3571428571428492E-2</v>
      </c>
    </row>
    <row r="20" spans="1:43" x14ac:dyDescent="0.3">
      <c r="A20">
        <v>21</v>
      </c>
      <c r="C20">
        <v>2</v>
      </c>
      <c r="D20">
        <v>1</v>
      </c>
      <c r="E20">
        <v>2</v>
      </c>
      <c r="F20">
        <v>4</v>
      </c>
      <c r="G20">
        <v>1</v>
      </c>
      <c r="H20">
        <v>4</v>
      </c>
      <c r="I20">
        <v>4</v>
      </c>
      <c r="J20">
        <v>4</v>
      </c>
      <c r="K20">
        <v>1</v>
      </c>
      <c r="L20">
        <v>4</v>
      </c>
      <c r="M20">
        <v>2</v>
      </c>
      <c r="N20">
        <v>2.7</v>
      </c>
      <c r="O20">
        <v>2</v>
      </c>
      <c r="P20">
        <v>2</v>
      </c>
      <c r="R20" s="9">
        <f t="shared" si="1"/>
        <v>2.5500000000000003</v>
      </c>
      <c r="S20" s="11">
        <f t="shared" si="2"/>
        <v>0.63750000000000007</v>
      </c>
      <c r="T20" s="5"/>
      <c r="U20">
        <v>21</v>
      </c>
      <c r="W20" s="4">
        <v>3.2</v>
      </c>
      <c r="X20" s="4">
        <v>3.5</v>
      </c>
      <c r="Y20" s="4">
        <v>2</v>
      </c>
      <c r="Z20" s="4">
        <v>3</v>
      </c>
      <c r="AA20" s="4">
        <v>3.2</v>
      </c>
      <c r="AB20" s="4">
        <v>4</v>
      </c>
      <c r="AC20" s="4">
        <v>4</v>
      </c>
      <c r="AD20" s="4">
        <v>4</v>
      </c>
      <c r="AE20" s="4">
        <v>3</v>
      </c>
      <c r="AF20" s="4">
        <v>4</v>
      </c>
      <c r="AG20" s="4">
        <v>2</v>
      </c>
      <c r="AH20" s="4">
        <v>2.7</v>
      </c>
      <c r="AI20" s="4">
        <v>2</v>
      </c>
      <c r="AJ20" s="4">
        <v>4</v>
      </c>
      <c r="AL20" s="12">
        <f t="shared" si="3"/>
        <v>3.1857142857142859</v>
      </c>
      <c r="AM20" s="11">
        <f t="shared" si="4"/>
        <v>0.79642857142857149</v>
      </c>
      <c r="AP20" s="7">
        <f t="shared" si="0"/>
        <v>0.15892857142857142</v>
      </c>
    </row>
    <row r="21" spans="1:43" x14ac:dyDescent="0.3">
      <c r="A21">
        <v>22</v>
      </c>
      <c r="C21">
        <v>4</v>
      </c>
      <c r="D21">
        <v>4</v>
      </c>
      <c r="E21">
        <v>4</v>
      </c>
      <c r="F21">
        <v>4</v>
      </c>
      <c r="G21">
        <v>1</v>
      </c>
      <c r="H21">
        <v>4</v>
      </c>
      <c r="I21">
        <v>4</v>
      </c>
      <c r="J21">
        <v>4</v>
      </c>
      <c r="K21">
        <v>1</v>
      </c>
      <c r="L21">
        <v>4</v>
      </c>
      <c r="M21">
        <v>3</v>
      </c>
      <c r="N21">
        <v>4</v>
      </c>
      <c r="O21">
        <v>4</v>
      </c>
      <c r="P21">
        <v>2</v>
      </c>
      <c r="R21" s="9">
        <f t="shared" si="1"/>
        <v>3.3571428571428572</v>
      </c>
      <c r="S21" s="11">
        <f t="shared" si="2"/>
        <v>0.8392857142857143</v>
      </c>
      <c r="T21" s="5"/>
      <c r="U21">
        <v>22</v>
      </c>
      <c r="W21" s="4">
        <v>4</v>
      </c>
      <c r="X21" s="4">
        <v>4</v>
      </c>
      <c r="Y21" s="4">
        <v>4</v>
      </c>
      <c r="Z21" s="4">
        <v>4</v>
      </c>
      <c r="AA21" s="4">
        <v>3.2</v>
      </c>
      <c r="AB21" s="4">
        <v>4</v>
      </c>
      <c r="AC21" s="4">
        <v>4</v>
      </c>
      <c r="AD21" s="4">
        <v>4</v>
      </c>
      <c r="AE21" s="4">
        <v>4</v>
      </c>
      <c r="AF21" s="4">
        <v>4</v>
      </c>
      <c r="AG21" s="4">
        <v>4</v>
      </c>
      <c r="AH21" s="4">
        <v>4</v>
      </c>
      <c r="AI21" s="4">
        <v>4</v>
      </c>
      <c r="AJ21" s="4">
        <v>3.5</v>
      </c>
      <c r="AL21" s="12">
        <f t="shared" si="3"/>
        <v>3.9071428571428575</v>
      </c>
      <c r="AM21" s="11">
        <f t="shared" si="4"/>
        <v>0.97678571428571437</v>
      </c>
      <c r="AP21" s="7">
        <f t="shared" si="0"/>
        <v>0.13750000000000007</v>
      </c>
    </row>
    <row r="22" spans="1:43" x14ac:dyDescent="0.3">
      <c r="A22">
        <v>23</v>
      </c>
      <c r="C22">
        <v>1</v>
      </c>
      <c r="D22">
        <v>1</v>
      </c>
      <c r="E22">
        <v>4</v>
      </c>
      <c r="F22">
        <v>3</v>
      </c>
      <c r="G22">
        <v>1</v>
      </c>
      <c r="H22">
        <v>4</v>
      </c>
      <c r="I22">
        <v>2</v>
      </c>
      <c r="J22">
        <v>4</v>
      </c>
      <c r="K22">
        <v>0</v>
      </c>
      <c r="L22">
        <v>3</v>
      </c>
      <c r="M22">
        <v>2</v>
      </c>
      <c r="N22">
        <v>2</v>
      </c>
      <c r="O22">
        <v>2.8</v>
      </c>
      <c r="P22">
        <v>1</v>
      </c>
      <c r="R22" s="9">
        <f t="shared" si="1"/>
        <v>2.2000000000000002</v>
      </c>
      <c r="S22" s="11">
        <f t="shared" si="2"/>
        <v>0.55000000000000004</v>
      </c>
      <c r="T22" s="5"/>
      <c r="U22">
        <v>23</v>
      </c>
      <c r="W22" s="4">
        <v>3</v>
      </c>
      <c r="X22" s="4">
        <v>3.2</v>
      </c>
      <c r="Y22" s="4">
        <v>4</v>
      </c>
      <c r="Z22" s="4">
        <v>3</v>
      </c>
      <c r="AA22" s="4">
        <v>3.2</v>
      </c>
      <c r="AB22" s="4">
        <v>4</v>
      </c>
      <c r="AC22" s="4">
        <v>4</v>
      </c>
      <c r="AD22" s="4">
        <v>2.5</v>
      </c>
      <c r="AE22" s="4">
        <v>4</v>
      </c>
      <c r="AF22" s="4">
        <v>3</v>
      </c>
      <c r="AG22" s="4">
        <v>2</v>
      </c>
      <c r="AH22" s="4">
        <v>2</v>
      </c>
      <c r="AI22" s="4">
        <v>2</v>
      </c>
      <c r="AJ22" s="4">
        <v>3</v>
      </c>
      <c r="AL22" s="12">
        <f t="shared" si="3"/>
        <v>3.0642857142857141</v>
      </c>
      <c r="AM22" s="11">
        <f t="shared" si="4"/>
        <v>0.76607142857142851</v>
      </c>
      <c r="AP22" s="7">
        <f t="shared" si="0"/>
        <v>0.21607142857142847</v>
      </c>
    </row>
    <row r="23" spans="1:43" x14ac:dyDescent="0.3">
      <c r="A23">
        <v>24</v>
      </c>
      <c r="C23">
        <v>4</v>
      </c>
      <c r="D23">
        <v>4</v>
      </c>
      <c r="E23">
        <v>4</v>
      </c>
      <c r="F23">
        <v>3</v>
      </c>
      <c r="G23">
        <v>1</v>
      </c>
      <c r="H23">
        <v>4</v>
      </c>
      <c r="I23">
        <v>4</v>
      </c>
      <c r="J23">
        <v>4</v>
      </c>
      <c r="K23">
        <v>2.5</v>
      </c>
      <c r="L23">
        <v>4</v>
      </c>
      <c r="M23">
        <v>4</v>
      </c>
      <c r="N23">
        <v>4</v>
      </c>
      <c r="O23">
        <v>3</v>
      </c>
      <c r="P23">
        <v>3</v>
      </c>
      <c r="R23" s="9">
        <f t="shared" si="1"/>
        <v>3.4642857142857144</v>
      </c>
      <c r="S23" s="11">
        <f t="shared" si="2"/>
        <v>0.8660714285714286</v>
      </c>
      <c r="T23" s="5"/>
      <c r="U23">
        <v>24</v>
      </c>
      <c r="W23" s="4">
        <v>3</v>
      </c>
      <c r="X23" s="4">
        <v>4</v>
      </c>
      <c r="Y23" s="4">
        <v>4</v>
      </c>
      <c r="Z23" s="4">
        <v>3</v>
      </c>
      <c r="AA23" s="4">
        <v>4</v>
      </c>
      <c r="AB23" s="4">
        <v>4</v>
      </c>
      <c r="AC23" s="4">
        <v>4</v>
      </c>
      <c r="AD23" s="4">
        <v>4</v>
      </c>
      <c r="AE23" s="4">
        <v>4</v>
      </c>
      <c r="AF23" s="4">
        <v>4</v>
      </c>
      <c r="AG23" s="4">
        <v>4</v>
      </c>
      <c r="AH23" s="4">
        <v>4</v>
      </c>
      <c r="AI23" s="4">
        <v>3</v>
      </c>
      <c r="AJ23" s="4">
        <v>4</v>
      </c>
      <c r="AL23" s="12">
        <f t="shared" si="3"/>
        <v>3.7857142857142856</v>
      </c>
      <c r="AM23" s="11">
        <f t="shared" si="4"/>
        <v>0.9464285714285714</v>
      </c>
      <c r="AP23" s="7">
        <f t="shared" si="0"/>
        <v>8.0357142857142794E-2</v>
      </c>
    </row>
    <row r="24" spans="1:43" x14ac:dyDescent="0.3">
      <c r="A24">
        <v>28</v>
      </c>
      <c r="C24">
        <v>2</v>
      </c>
      <c r="D24">
        <v>1</v>
      </c>
      <c r="E24">
        <v>2</v>
      </c>
      <c r="F24">
        <v>1</v>
      </c>
      <c r="G24">
        <v>1</v>
      </c>
      <c r="H24">
        <v>4</v>
      </c>
      <c r="I24">
        <v>4</v>
      </c>
      <c r="J24">
        <v>4</v>
      </c>
      <c r="K24">
        <v>4</v>
      </c>
      <c r="L24">
        <v>3</v>
      </c>
      <c r="M24">
        <v>2</v>
      </c>
      <c r="N24">
        <v>1</v>
      </c>
      <c r="O24">
        <v>1</v>
      </c>
      <c r="P24">
        <v>2</v>
      </c>
      <c r="R24" s="9">
        <f t="shared" si="1"/>
        <v>2.2857142857142856</v>
      </c>
      <c r="S24" s="11">
        <f t="shared" si="2"/>
        <v>0.5714285714285714</v>
      </c>
      <c r="T24" s="5"/>
      <c r="U24">
        <v>28</v>
      </c>
      <c r="W24" s="4">
        <v>3</v>
      </c>
      <c r="X24" s="4">
        <v>3.5</v>
      </c>
      <c r="Y24" s="4">
        <v>1</v>
      </c>
      <c r="Z24" s="4">
        <v>1</v>
      </c>
      <c r="AA24" s="4">
        <v>2</v>
      </c>
      <c r="AB24" s="4">
        <v>4</v>
      </c>
      <c r="AC24" s="4">
        <v>4</v>
      </c>
      <c r="AD24" s="4">
        <v>4</v>
      </c>
      <c r="AE24" s="4">
        <v>4</v>
      </c>
      <c r="AF24" s="4" t="s">
        <v>15</v>
      </c>
      <c r="AG24" s="4">
        <v>2</v>
      </c>
      <c r="AH24" s="4">
        <v>3.5</v>
      </c>
      <c r="AI24" s="4">
        <v>4</v>
      </c>
      <c r="AJ24" s="4">
        <v>4</v>
      </c>
      <c r="AL24" s="12">
        <f t="shared" si="3"/>
        <v>3.0769230769230771</v>
      </c>
      <c r="AM24" s="11">
        <f t="shared" si="4"/>
        <v>0.76923076923076927</v>
      </c>
      <c r="AP24" s="7">
        <f t="shared" si="0"/>
        <v>0.19780219780219788</v>
      </c>
    </row>
    <row r="25" spans="1:43" x14ac:dyDescent="0.3">
      <c r="A25">
        <v>29</v>
      </c>
      <c r="C25">
        <v>0</v>
      </c>
      <c r="D25">
        <v>2</v>
      </c>
      <c r="E25">
        <v>0</v>
      </c>
      <c r="F25">
        <v>0</v>
      </c>
      <c r="G25">
        <v>1</v>
      </c>
      <c r="H25">
        <v>4</v>
      </c>
      <c r="I25">
        <v>1</v>
      </c>
      <c r="J25">
        <v>4</v>
      </c>
      <c r="K25">
        <v>1</v>
      </c>
      <c r="L25">
        <v>0</v>
      </c>
      <c r="M25">
        <v>0</v>
      </c>
      <c r="N25">
        <v>0</v>
      </c>
      <c r="O25">
        <v>2.8</v>
      </c>
      <c r="P25">
        <v>3</v>
      </c>
      <c r="R25" s="9">
        <f t="shared" si="1"/>
        <v>1.342857142857143</v>
      </c>
      <c r="S25" s="11">
        <f t="shared" si="2"/>
        <v>0.33571428571428574</v>
      </c>
      <c r="T25" s="5"/>
      <c r="U25">
        <v>29</v>
      </c>
      <c r="W25" s="4">
        <v>1</v>
      </c>
      <c r="X25" s="4">
        <v>3</v>
      </c>
      <c r="Y25" s="4">
        <v>2</v>
      </c>
      <c r="Z25" s="4">
        <v>2</v>
      </c>
      <c r="AA25" s="4">
        <v>3</v>
      </c>
      <c r="AB25" s="4">
        <v>4</v>
      </c>
      <c r="AC25" s="4">
        <v>2</v>
      </c>
      <c r="AD25" s="4">
        <v>3</v>
      </c>
      <c r="AE25" s="4">
        <v>1</v>
      </c>
      <c r="AF25" s="4">
        <v>3.5</v>
      </c>
      <c r="AG25" s="4">
        <v>0</v>
      </c>
      <c r="AH25" s="4">
        <v>0</v>
      </c>
      <c r="AI25" s="4">
        <v>2.8</v>
      </c>
      <c r="AJ25" s="4">
        <v>1</v>
      </c>
      <c r="AL25" s="12">
        <f t="shared" si="3"/>
        <v>2.0214285714285714</v>
      </c>
      <c r="AM25" s="11">
        <f t="shared" si="4"/>
        <v>0.50535714285714284</v>
      </c>
      <c r="AP25" s="7">
        <f t="shared" si="0"/>
        <v>0.1696428571428571</v>
      </c>
    </row>
    <row r="26" spans="1:43" x14ac:dyDescent="0.3">
      <c r="A26">
        <v>30</v>
      </c>
      <c r="C26">
        <v>4</v>
      </c>
      <c r="D26">
        <v>4</v>
      </c>
      <c r="E26">
        <v>4</v>
      </c>
      <c r="F26">
        <v>4</v>
      </c>
      <c r="G26">
        <v>4</v>
      </c>
      <c r="H26">
        <v>4</v>
      </c>
      <c r="I26">
        <v>4</v>
      </c>
      <c r="J26">
        <v>4</v>
      </c>
      <c r="K26">
        <v>4</v>
      </c>
      <c r="L26">
        <v>4</v>
      </c>
      <c r="M26">
        <v>4</v>
      </c>
      <c r="N26">
        <v>2</v>
      </c>
      <c r="O26">
        <v>2</v>
      </c>
      <c r="P26">
        <v>4</v>
      </c>
      <c r="R26" s="9">
        <f t="shared" si="1"/>
        <v>3.7142857142857144</v>
      </c>
      <c r="S26" s="11">
        <f t="shared" si="2"/>
        <v>0.9285714285714286</v>
      </c>
      <c r="T26" s="5"/>
      <c r="U26">
        <v>30</v>
      </c>
      <c r="W26" s="4">
        <v>4</v>
      </c>
      <c r="X26" s="4">
        <v>4</v>
      </c>
      <c r="Y26" s="4">
        <v>4</v>
      </c>
      <c r="Z26" s="4">
        <v>4</v>
      </c>
      <c r="AA26" s="4">
        <v>4</v>
      </c>
      <c r="AB26" s="4">
        <v>4</v>
      </c>
      <c r="AC26" s="4">
        <v>4</v>
      </c>
      <c r="AD26" s="4">
        <v>4</v>
      </c>
      <c r="AE26" s="4">
        <v>4</v>
      </c>
      <c r="AF26" s="4">
        <v>4</v>
      </c>
      <c r="AG26" s="4">
        <v>4</v>
      </c>
      <c r="AH26" s="4">
        <v>4</v>
      </c>
      <c r="AI26" s="4">
        <v>4</v>
      </c>
      <c r="AJ26" s="4">
        <v>4</v>
      </c>
      <c r="AL26" s="12">
        <f t="shared" si="3"/>
        <v>4</v>
      </c>
      <c r="AM26" s="11">
        <f t="shared" si="4"/>
        <v>1</v>
      </c>
      <c r="AP26" s="7">
        <f t="shared" si="0"/>
        <v>7.1428571428571397E-2</v>
      </c>
    </row>
    <row r="27" spans="1:43" x14ac:dyDescent="0.3">
      <c r="A27">
        <v>31</v>
      </c>
      <c r="C27">
        <v>4</v>
      </c>
      <c r="D27">
        <v>4</v>
      </c>
      <c r="E27">
        <v>1</v>
      </c>
      <c r="F27">
        <v>3</v>
      </c>
      <c r="G27">
        <v>4</v>
      </c>
      <c r="H27">
        <v>0</v>
      </c>
      <c r="I27">
        <v>1</v>
      </c>
      <c r="J27">
        <v>4</v>
      </c>
      <c r="K27">
        <v>0</v>
      </c>
      <c r="L27">
        <v>4</v>
      </c>
      <c r="M27">
        <v>4</v>
      </c>
      <c r="N27">
        <v>4</v>
      </c>
      <c r="O27">
        <v>2.8</v>
      </c>
      <c r="P27">
        <v>0</v>
      </c>
      <c r="R27" s="9">
        <f t="shared" si="1"/>
        <v>2.5571428571428569</v>
      </c>
      <c r="S27" s="11">
        <f t="shared" si="2"/>
        <v>0.63928571428571423</v>
      </c>
      <c r="T27" s="5"/>
      <c r="U27">
        <v>31</v>
      </c>
      <c r="W27" s="4">
        <v>4</v>
      </c>
      <c r="X27" s="4">
        <v>3</v>
      </c>
      <c r="Y27" s="4">
        <v>0</v>
      </c>
      <c r="Z27" s="4">
        <v>2</v>
      </c>
      <c r="AA27" s="4">
        <v>0</v>
      </c>
      <c r="AB27" s="4">
        <v>4</v>
      </c>
      <c r="AC27" s="4">
        <v>4</v>
      </c>
      <c r="AD27" s="4">
        <v>0</v>
      </c>
      <c r="AE27" s="4">
        <v>0</v>
      </c>
      <c r="AF27" s="4">
        <v>4</v>
      </c>
      <c r="AG27" s="4">
        <v>4</v>
      </c>
      <c r="AH27" s="4">
        <v>4</v>
      </c>
      <c r="AI27" s="4">
        <v>4</v>
      </c>
      <c r="AJ27" s="4">
        <v>4</v>
      </c>
      <c r="AL27" s="12">
        <f t="shared" si="3"/>
        <v>2.6428571428571428</v>
      </c>
      <c r="AM27" s="11">
        <f t="shared" si="4"/>
        <v>0.6607142857142857</v>
      </c>
      <c r="AP27" s="7">
        <f t="shared" si="0"/>
        <v>2.1428571428571463E-2</v>
      </c>
    </row>
    <row r="28" spans="1:43" ht="15" thickBot="1" x14ac:dyDescent="0.35">
      <c r="A28">
        <v>32</v>
      </c>
      <c r="C28">
        <v>1</v>
      </c>
      <c r="D28">
        <v>1</v>
      </c>
      <c r="E28">
        <v>0</v>
      </c>
      <c r="F28">
        <v>1</v>
      </c>
      <c r="G28">
        <v>4</v>
      </c>
      <c r="H28">
        <v>4</v>
      </c>
      <c r="I28">
        <v>4</v>
      </c>
      <c r="J28">
        <v>1</v>
      </c>
      <c r="K28">
        <v>0</v>
      </c>
      <c r="L28">
        <v>2</v>
      </c>
      <c r="M28">
        <v>2</v>
      </c>
      <c r="N28">
        <v>0</v>
      </c>
      <c r="O28">
        <v>2.8</v>
      </c>
      <c r="P28">
        <v>1</v>
      </c>
      <c r="R28" s="9">
        <f t="shared" si="1"/>
        <v>1.7</v>
      </c>
      <c r="S28" s="11">
        <f t="shared" si="2"/>
        <v>0.42499999999999999</v>
      </c>
      <c r="T28" s="5"/>
      <c r="U28">
        <v>32</v>
      </c>
      <c r="W28" s="4">
        <v>3</v>
      </c>
      <c r="X28" s="4">
        <v>2.5</v>
      </c>
      <c r="Y28" s="4">
        <v>0</v>
      </c>
      <c r="Z28" s="4">
        <v>1</v>
      </c>
      <c r="AA28" s="4">
        <v>4</v>
      </c>
      <c r="AB28" s="4">
        <v>4</v>
      </c>
      <c r="AC28" s="4">
        <v>4</v>
      </c>
      <c r="AD28" s="4">
        <v>1</v>
      </c>
      <c r="AE28" s="4">
        <v>0</v>
      </c>
      <c r="AF28" s="4">
        <v>3</v>
      </c>
      <c r="AG28" s="4">
        <v>2</v>
      </c>
      <c r="AH28" s="4">
        <v>3</v>
      </c>
      <c r="AI28" s="4">
        <v>3.5</v>
      </c>
      <c r="AJ28" s="4">
        <v>4</v>
      </c>
      <c r="AL28" s="12">
        <f t="shared" si="3"/>
        <v>2.5</v>
      </c>
      <c r="AM28" s="11">
        <f t="shared" si="4"/>
        <v>0.625</v>
      </c>
      <c r="AP28" s="7">
        <f t="shared" si="0"/>
        <v>0.2</v>
      </c>
    </row>
    <row r="29" spans="1:43" x14ac:dyDescent="0.3">
      <c r="S29" s="25">
        <f>AVERAGE(S3:S28)</f>
        <v>0.65075549450549453</v>
      </c>
      <c r="T29" s="27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L29" s="6"/>
      <c r="AM29" s="21">
        <f>AVERAGE(AM3:AM28)</f>
        <v>0.83494294167371108</v>
      </c>
      <c r="AN29" s="13"/>
      <c r="AP29" s="24">
        <f t="shared" si="0"/>
        <v>0.18418744716821656</v>
      </c>
      <c r="AQ29" s="13"/>
    </row>
    <row r="30" spans="1:43" ht="15" thickBot="1" x14ac:dyDescent="0.35">
      <c r="S30" s="22" t="s">
        <v>16</v>
      </c>
      <c r="T30" s="26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L30" s="6"/>
      <c r="AM30" s="22" t="s">
        <v>16</v>
      </c>
      <c r="AN30" s="23"/>
      <c r="AP30" s="18" t="s">
        <v>17</v>
      </c>
      <c r="AQ30" s="23"/>
    </row>
  </sheetData>
  <mergeCells count="3">
    <mergeCell ref="A1:P1"/>
    <mergeCell ref="U1:AJ1"/>
    <mergeCell ref="AR1:AT1"/>
  </mergeCells>
  <conditionalFormatting sqref="AP3:AP28">
    <cfRule type="cellIs" dxfId="7" priority="1" operator="between">
      <formula>29.9%</formula>
      <formula>0.4</formula>
    </cfRule>
    <cfRule type="cellIs" dxfId="6" priority="5" operator="between">
      <formula>9.99%</formula>
      <formula>19.99%</formula>
    </cfRule>
    <cfRule type="cellIs" dxfId="5" priority="6" operator="between">
      <formula>19.99%</formula>
      <formula>30%</formula>
    </cfRule>
    <cfRule type="cellIs" dxfId="4" priority="7" operator="between">
      <formula>0%</formula>
      <formula>10%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A75E-39EA-47A6-AE19-D9AC0194DFA2}">
  <dimension ref="A1:AV29"/>
  <sheetViews>
    <sheetView topLeftCell="A8" workbookViewId="0">
      <selection activeCell="AT3" sqref="AT3:AT7"/>
    </sheetView>
  </sheetViews>
  <sheetFormatPr defaultRowHeight="14.4" x14ac:dyDescent="0.3"/>
  <cols>
    <col min="1" max="1" width="4.44140625" customWidth="1"/>
    <col min="2" max="2" width="2.21875" style="3" customWidth="1"/>
    <col min="3" max="14" width="4.44140625" customWidth="1"/>
    <col min="15" max="15" width="5.109375" customWidth="1"/>
    <col min="16" max="18" width="4.44140625" customWidth="1"/>
    <col min="19" max="20" width="8.44140625" customWidth="1"/>
    <col min="21" max="21" width="4.44140625" customWidth="1"/>
    <col min="22" max="22" width="2.21875" style="3" customWidth="1"/>
    <col min="23" max="31" width="4.44140625" customWidth="1"/>
    <col min="32" max="36" width="4.5546875" customWidth="1"/>
    <col min="37" max="37" width="3.44140625" customWidth="1"/>
    <col min="39" max="39" width="9.5546875" bestFit="1" customWidth="1"/>
    <col min="44" max="44" width="20.5546875" bestFit="1" customWidth="1"/>
  </cols>
  <sheetData>
    <row r="1" spans="1:48" ht="15" thickBot="1" x14ac:dyDescent="0.35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R1" s="9"/>
      <c r="S1" s="9"/>
      <c r="U1" s="33" t="s">
        <v>20</v>
      </c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L1" s="9"/>
      <c r="AM1" s="9"/>
      <c r="AR1" s="34" t="s">
        <v>26</v>
      </c>
      <c r="AS1" s="35"/>
      <c r="AT1" s="36"/>
    </row>
    <row r="2" spans="1:48" ht="132" customHeight="1" x14ac:dyDescent="0.3">
      <c r="A2" s="1" t="s">
        <v>9</v>
      </c>
      <c r="B2" s="2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10</v>
      </c>
      <c r="M2" s="1" t="s">
        <v>11</v>
      </c>
      <c r="N2" s="1" t="s">
        <v>13</v>
      </c>
      <c r="O2" s="1" t="s">
        <v>14</v>
      </c>
      <c r="P2" s="1" t="s">
        <v>12</v>
      </c>
      <c r="Q2" s="1"/>
      <c r="R2" s="10" t="s">
        <v>21</v>
      </c>
      <c r="S2" s="10" t="s">
        <v>22</v>
      </c>
      <c r="T2" s="1"/>
      <c r="U2" s="1" t="s">
        <v>9</v>
      </c>
      <c r="V2" s="2"/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7</v>
      </c>
      <c r="AE2" s="1" t="s">
        <v>8</v>
      </c>
      <c r="AF2" s="1" t="s">
        <v>10</v>
      </c>
      <c r="AG2" s="1" t="s">
        <v>11</v>
      </c>
      <c r="AH2" s="1" t="s">
        <v>13</v>
      </c>
      <c r="AI2" s="1" t="s">
        <v>14</v>
      </c>
      <c r="AJ2" s="1" t="s">
        <v>12</v>
      </c>
      <c r="AL2" s="10" t="s">
        <v>23</v>
      </c>
      <c r="AM2" s="10" t="s">
        <v>24</v>
      </c>
      <c r="AP2" s="8" t="s">
        <v>25</v>
      </c>
      <c r="AR2" s="20" t="s">
        <v>18</v>
      </c>
      <c r="AS2" s="43" t="s">
        <v>29</v>
      </c>
      <c r="AT2" s="44" t="s">
        <v>18</v>
      </c>
      <c r="AV2" t="s">
        <v>27</v>
      </c>
    </row>
    <row r="3" spans="1:48" x14ac:dyDescent="0.3">
      <c r="A3">
        <v>1</v>
      </c>
      <c r="C3">
        <v>4</v>
      </c>
      <c r="D3">
        <v>3</v>
      </c>
      <c r="E3">
        <v>2</v>
      </c>
      <c r="F3">
        <v>4</v>
      </c>
      <c r="G3">
        <v>0</v>
      </c>
      <c r="H3">
        <v>0</v>
      </c>
      <c r="I3">
        <v>0</v>
      </c>
      <c r="J3">
        <v>0</v>
      </c>
      <c r="K3">
        <v>0</v>
      </c>
      <c r="L3">
        <v>4</v>
      </c>
      <c r="M3">
        <v>4</v>
      </c>
      <c r="N3">
        <v>4</v>
      </c>
      <c r="O3">
        <v>2.8</v>
      </c>
      <c r="P3">
        <v>2.8</v>
      </c>
      <c r="R3" s="9">
        <f>AVERAGE(C3:P3)</f>
        <v>2.1857142857142859</v>
      </c>
      <c r="S3" s="11">
        <f>R3/4</f>
        <v>0.54642857142857149</v>
      </c>
      <c r="U3">
        <v>1</v>
      </c>
      <c r="W3" s="4">
        <v>4</v>
      </c>
      <c r="X3" s="4">
        <v>4</v>
      </c>
      <c r="Y3" s="4">
        <v>4</v>
      </c>
      <c r="Z3" s="4">
        <v>4</v>
      </c>
      <c r="AA3" s="4">
        <v>4</v>
      </c>
      <c r="AB3" s="4">
        <v>4</v>
      </c>
      <c r="AC3" s="4">
        <v>4</v>
      </c>
      <c r="AD3" s="4">
        <v>4</v>
      </c>
      <c r="AE3" s="4">
        <v>4</v>
      </c>
      <c r="AF3" s="4">
        <v>4</v>
      </c>
      <c r="AG3" s="4">
        <v>4</v>
      </c>
      <c r="AH3" s="4">
        <v>4</v>
      </c>
      <c r="AI3" s="4">
        <v>4</v>
      </c>
      <c r="AJ3" s="4">
        <v>4</v>
      </c>
      <c r="AL3" s="12">
        <f>AVERAGE(W3:AJ3)</f>
        <v>4</v>
      </c>
      <c r="AM3" s="11">
        <f>AL3/4</f>
        <v>1</v>
      </c>
      <c r="AP3" s="7">
        <f>AM3-S3</f>
        <v>0.45357142857142851</v>
      </c>
      <c r="AR3" s="14" t="s">
        <v>30</v>
      </c>
      <c r="AS3" s="39">
        <v>11</v>
      </c>
      <c r="AT3" s="16">
        <f>AS3/25</f>
        <v>0.44</v>
      </c>
      <c r="AV3">
        <v>65</v>
      </c>
    </row>
    <row r="4" spans="1:48" x14ac:dyDescent="0.3">
      <c r="A4">
        <v>3</v>
      </c>
      <c r="C4">
        <v>0</v>
      </c>
      <c r="D4">
        <v>4</v>
      </c>
      <c r="E4">
        <v>0</v>
      </c>
      <c r="F4">
        <v>3</v>
      </c>
      <c r="G4">
        <v>4</v>
      </c>
      <c r="H4">
        <v>4</v>
      </c>
      <c r="I4">
        <v>4</v>
      </c>
      <c r="J4">
        <v>0</v>
      </c>
      <c r="K4">
        <v>3.5</v>
      </c>
      <c r="L4">
        <v>4</v>
      </c>
      <c r="M4">
        <v>4</v>
      </c>
      <c r="N4">
        <v>4</v>
      </c>
      <c r="O4">
        <v>2</v>
      </c>
      <c r="P4">
        <v>2.8</v>
      </c>
      <c r="R4" s="9">
        <f t="shared" ref="R4:R27" si="0">AVERAGE(C4:P4)</f>
        <v>2.8071428571428569</v>
      </c>
      <c r="S4" s="11">
        <f t="shared" ref="S4:S27" si="1">R4/4</f>
        <v>0.70178571428571423</v>
      </c>
      <c r="U4">
        <v>3</v>
      </c>
      <c r="W4" s="4">
        <v>3</v>
      </c>
      <c r="X4" s="4">
        <v>4</v>
      </c>
      <c r="Y4" s="4">
        <v>3.2</v>
      </c>
      <c r="Z4" s="4">
        <v>4</v>
      </c>
      <c r="AA4" s="4">
        <v>3.2</v>
      </c>
      <c r="AB4" s="4">
        <v>4</v>
      </c>
      <c r="AC4" s="4">
        <v>4</v>
      </c>
      <c r="AD4" s="4">
        <v>4</v>
      </c>
      <c r="AE4" s="4">
        <v>3.5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L4" s="12">
        <f t="shared" ref="AL4:AL27" si="2">AVERAGE(W4:AJ4)</f>
        <v>3.7785714285714285</v>
      </c>
      <c r="AM4" s="11">
        <f t="shared" ref="AM4:AM27" si="3">AL4/4</f>
        <v>0.94464285714285712</v>
      </c>
      <c r="AP4" s="7">
        <f t="shared" ref="AP4:AP27" si="4">AM4-S4</f>
        <v>0.24285714285714288</v>
      </c>
      <c r="AR4" s="14" t="s">
        <v>31</v>
      </c>
      <c r="AS4" s="40">
        <v>4</v>
      </c>
      <c r="AT4" s="16">
        <f t="shared" ref="AT4:AT6" si="5">AS4/25</f>
        <v>0.16</v>
      </c>
    </row>
    <row r="5" spans="1:48" x14ac:dyDescent="0.3">
      <c r="A5">
        <v>4</v>
      </c>
      <c r="C5">
        <v>1</v>
      </c>
      <c r="D5">
        <v>2</v>
      </c>
      <c r="E5">
        <v>1</v>
      </c>
      <c r="F5">
        <v>3</v>
      </c>
      <c r="G5">
        <v>1</v>
      </c>
      <c r="H5">
        <v>1</v>
      </c>
      <c r="I5">
        <v>4</v>
      </c>
      <c r="J5">
        <v>1</v>
      </c>
      <c r="K5">
        <v>0</v>
      </c>
      <c r="L5">
        <v>3</v>
      </c>
      <c r="M5">
        <v>2</v>
      </c>
      <c r="N5">
        <v>2</v>
      </c>
      <c r="O5">
        <v>2.8</v>
      </c>
      <c r="P5">
        <v>2</v>
      </c>
      <c r="R5" s="9">
        <f t="shared" si="0"/>
        <v>1.842857142857143</v>
      </c>
      <c r="S5" s="11">
        <f t="shared" si="1"/>
        <v>0.46071428571428574</v>
      </c>
      <c r="U5">
        <v>4</v>
      </c>
      <c r="W5" s="4">
        <v>4</v>
      </c>
      <c r="X5" s="4">
        <v>3</v>
      </c>
      <c r="Y5" s="4">
        <v>1</v>
      </c>
      <c r="Z5" s="4">
        <v>3</v>
      </c>
      <c r="AA5" s="4">
        <v>3.2</v>
      </c>
      <c r="AB5" s="4">
        <v>4</v>
      </c>
      <c r="AC5" s="4">
        <v>4</v>
      </c>
      <c r="AD5" s="4">
        <v>3.2</v>
      </c>
      <c r="AE5" s="4">
        <v>0</v>
      </c>
      <c r="AF5" s="4">
        <v>3</v>
      </c>
      <c r="AG5" s="4">
        <v>4</v>
      </c>
      <c r="AH5" s="4">
        <v>4</v>
      </c>
      <c r="AI5" s="4">
        <v>2</v>
      </c>
      <c r="AJ5" s="4">
        <v>3.5</v>
      </c>
      <c r="AL5" s="12">
        <f t="shared" si="2"/>
        <v>2.9928571428571429</v>
      </c>
      <c r="AM5" s="11">
        <f t="shared" si="3"/>
        <v>0.74821428571428572</v>
      </c>
      <c r="AP5" s="7">
        <f t="shared" si="4"/>
        <v>0.28749999999999998</v>
      </c>
      <c r="AR5" s="14" t="s">
        <v>32</v>
      </c>
      <c r="AS5" s="41">
        <v>5</v>
      </c>
      <c r="AT5" s="16">
        <f t="shared" si="5"/>
        <v>0.2</v>
      </c>
      <c r="AV5" t="s">
        <v>28</v>
      </c>
    </row>
    <row r="6" spans="1:48" x14ac:dyDescent="0.3">
      <c r="A6">
        <v>5</v>
      </c>
      <c r="C6">
        <v>1</v>
      </c>
      <c r="D6">
        <v>2</v>
      </c>
      <c r="E6">
        <v>2</v>
      </c>
      <c r="F6">
        <v>4</v>
      </c>
      <c r="G6">
        <v>1</v>
      </c>
      <c r="H6">
        <v>4</v>
      </c>
      <c r="I6">
        <v>1</v>
      </c>
      <c r="J6">
        <v>1</v>
      </c>
      <c r="K6">
        <v>0</v>
      </c>
      <c r="L6">
        <v>4</v>
      </c>
      <c r="M6">
        <v>3</v>
      </c>
      <c r="N6">
        <v>2</v>
      </c>
      <c r="O6">
        <v>2</v>
      </c>
      <c r="P6">
        <v>2.8</v>
      </c>
      <c r="R6" s="9">
        <f t="shared" si="0"/>
        <v>2.1285714285714286</v>
      </c>
      <c r="S6" s="11">
        <f t="shared" si="1"/>
        <v>0.53214285714285714</v>
      </c>
      <c r="U6">
        <v>5</v>
      </c>
      <c r="W6" s="4">
        <v>3.7</v>
      </c>
      <c r="X6" s="4">
        <v>4</v>
      </c>
      <c r="Y6" s="4">
        <v>4</v>
      </c>
      <c r="Z6" s="4">
        <v>4</v>
      </c>
      <c r="AA6" s="4">
        <v>4</v>
      </c>
      <c r="AB6" s="4">
        <v>4</v>
      </c>
      <c r="AC6" s="4">
        <v>3</v>
      </c>
      <c r="AD6" s="4">
        <v>4</v>
      </c>
      <c r="AE6" s="4">
        <v>4</v>
      </c>
      <c r="AF6" s="4">
        <v>4</v>
      </c>
      <c r="AG6" s="4">
        <v>3</v>
      </c>
      <c r="AH6" s="4">
        <v>2</v>
      </c>
      <c r="AI6" s="4">
        <v>3.2</v>
      </c>
      <c r="AJ6" s="4">
        <v>3.5</v>
      </c>
      <c r="AL6" s="12">
        <f t="shared" si="2"/>
        <v>3.6000000000000005</v>
      </c>
      <c r="AM6" s="11">
        <f t="shared" si="3"/>
        <v>0.90000000000000013</v>
      </c>
      <c r="AP6" s="7">
        <f t="shared" si="4"/>
        <v>0.36785714285714299</v>
      </c>
      <c r="AR6" s="14" t="s">
        <v>33</v>
      </c>
      <c r="AS6" s="42">
        <v>2</v>
      </c>
      <c r="AT6" s="16">
        <f t="shared" si="5"/>
        <v>0.08</v>
      </c>
      <c r="AV6" s="5">
        <f>AV3/25</f>
        <v>2.6</v>
      </c>
    </row>
    <row r="7" spans="1:48" ht="15" thickBot="1" x14ac:dyDescent="0.35">
      <c r="A7">
        <v>6</v>
      </c>
      <c r="C7">
        <v>4</v>
      </c>
      <c r="D7">
        <v>3</v>
      </c>
      <c r="E7">
        <v>3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R7" s="9">
        <f t="shared" si="0"/>
        <v>3.8571428571428572</v>
      </c>
      <c r="S7" s="11">
        <f t="shared" si="1"/>
        <v>0.9642857142857143</v>
      </c>
      <c r="U7">
        <v>6</v>
      </c>
      <c r="W7" s="4">
        <v>4</v>
      </c>
      <c r="X7" s="4">
        <v>4</v>
      </c>
      <c r="Y7" s="4">
        <v>3</v>
      </c>
      <c r="Z7" s="4">
        <v>4</v>
      </c>
      <c r="AA7" s="4">
        <v>4</v>
      </c>
      <c r="AB7" s="4">
        <v>4</v>
      </c>
      <c r="AC7" s="4">
        <v>4</v>
      </c>
      <c r="AD7" s="4">
        <v>4</v>
      </c>
      <c r="AE7" s="4">
        <v>4</v>
      </c>
      <c r="AF7" s="4">
        <v>4</v>
      </c>
      <c r="AG7" s="4">
        <v>4</v>
      </c>
      <c r="AH7" s="4">
        <v>4</v>
      </c>
      <c r="AI7" s="4">
        <v>4</v>
      </c>
      <c r="AJ7" s="4">
        <v>4</v>
      </c>
      <c r="AL7" s="12">
        <f t="shared" si="2"/>
        <v>3.9285714285714284</v>
      </c>
      <c r="AM7" s="11">
        <f t="shared" si="3"/>
        <v>0.9821428571428571</v>
      </c>
      <c r="AP7" s="7">
        <f t="shared" si="4"/>
        <v>1.7857142857142794E-2</v>
      </c>
      <c r="AR7" s="18" t="s">
        <v>34</v>
      </c>
      <c r="AS7" s="19">
        <v>2</v>
      </c>
      <c r="AT7" s="46">
        <f>AS7/25</f>
        <v>0.08</v>
      </c>
    </row>
    <row r="8" spans="1:48" x14ac:dyDescent="0.3">
      <c r="A8">
        <v>7</v>
      </c>
      <c r="C8">
        <v>4</v>
      </c>
      <c r="D8">
        <v>2</v>
      </c>
      <c r="E8">
        <v>2</v>
      </c>
      <c r="F8">
        <v>2</v>
      </c>
      <c r="G8">
        <v>4</v>
      </c>
      <c r="H8">
        <v>4</v>
      </c>
      <c r="I8">
        <v>1</v>
      </c>
      <c r="J8">
        <v>1</v>
      </c>
      <c r="K8">
        <v>0</v>
      </c>
      <c r="L8">
        <v>3</v>
      </c>
      <c r="M8">
        <v>4</v>
      </c>
      <c r="N8">
        <v>3</v>
      </c>
      <c r="O8">
        <v>3.2</v>
      </c>
      <c r="P8">
        <v>4</v>
      </c>
      <c r="R8" s="9">
        <f t="shared" si="0"/>
        <v>2.6571428571428575</v>
      </c>
      <c r="S8" s="11">
        <f t="shared" si="1"/>
        <v>0.66428571428571437</v>
      </c>
      <c r="U8">
        <v>7</v>
      </c>
      <c r="W8" s="4">
        <v>4</v>
      </c>
      <c r="X8" s="4">
        <v>2</v>
      </c>
      <c r="Y8" s="4">
        <v>2</v>
      </c>
      <c r="Z8" s="4">
        <v>2</v>
      </c>
      <c r="AA8" s="4">
        <v>4</v>
      </c>
      <c r="AB8" s="4">
        <v>4</v>
      </c>
      <c r="AC8" s="4">
        <v>4</v>
      </c>
      <c r="AD8" s="4">
        <v>1</v>
      </c>
      <c r="AE8" s="4">
        <v>1</v>
      </c>
      <c r="AF8" s="4">
        <v>3</v>
      </c>
      <c r="AG8" s="4">
        <v>4</v>
      </c>
      <c r="AH8" s="4">
        <v>4</v>
      </c>
      <c r="AI8" s="4">
        <v>4</v>
      </c>
      <c r="AJ8" s="4">
        <v>4</v>
      </c>
      <c r="AL8" s="12">
        <f t="shared" si="2"/>
        <v>3.0714285714285716</v>
      </c>
      <c r="AM8" s="11">
        <f t="shared" si="3"/>
        <v>0.7678571428571429</v>
      </c>
      <c r="AP8" s="7">
        <f t="shared" si="4"/>
        <v>0.10357142857142854</v>
      </c>
    </row>
    <row r="9" spans="1:48" x14ac:dyDescent="0.3">
      <c r="A9">
        <v>8</v>
      </c>
      <c r="C9">
        <v>3</v>
      </c>
      <c r="D9">
        <v>3</v>
      </c>
      <c r="E9">
        <v>4</v>
      </c>
      <c r="F9">
        <v>3</v>
      </c>
      <c r="G9">
        <v>4</v>
      </c>
      <c r="H9">
        <v>4</v>
      </c>
      <c r="I9">
        <v>4</v>
      </c>
      <c r="J9">
        <v>4</v>
      </c>
      <c r="K9">
        <v>3.5</v>
      </c>
      <c r="L9">
        <v>4</v>
      </c>
      <c r="M9">
        <v>4</v>
      </c>
      <c r="N9">
        <v>4</v>
      </c>
      <c r="O9">
        <v>2</v>
      </c>
      <c r="P9">
        <v>3</v>
      </c>
      <c r="R9" s="9">
        <f t="shared" si="0"/>
        <v>3.5357142857142856</v>
      </c>
      <c r="S9" s="11">
        <f t="shared" si="1"/>
        <v>0.8839285714285714</v>
      </c>
      <c r="U9">
        <v>8</v>
      </c>
      <c r="W9" s="4">
        <v>3</v>
      </c>
      <c r="X9" s="4">
        <v>4</v>
      </c>
      <c r="Y9" s="4">
        <v>4</v>
      </c>
      <c r="Z9" s="4">
        <v>4</v>
      </c>
      <c r="AA9" s="4">
        <v>4</v>
      </c>
      <c r="AB9" s="4">
        <v>4</v>
      </c>
      <c r="AC9" s="4">
        <v>4</v>
      </c>
      <c r="AD9" s="4">
        <v>4</v>
      </c>
      <c r="AE9" s="4">
        <v>3.5</v>
      </c>
      <c r="AF9" s="4">
        <v>4</v>
      </c>
      <c r="AG9" s="4">
        <v>4</v>
      </c>
      <c r="AH9" s="4">
        <v>4</v>
      </c>
      <c r="AI9" s="4">
        <v>4</v>
      </c>
      <c r="AJ9" s="4">
        <v>4</v>
      </c>
      <c r="AL9" s="12">
        <f t="shared" si="2"/>
        <v>3.8928571428571428</v>
      </c>
      <c r="AM9" s="11">
        <f t="shared" si="3"/>
        <v>0.9732142857142857</v>
      </c>
      <c r="AP9" s="7">
        <f t="shared" si="4"/>
        <v>8.9285714285714302E-2</v>
      </c>
    </row>
    <row r="10" spans="1:48" x14ac:dyDescent="0.3">
      <c r="A10">
        <v>9</v>
      </c>
      <c r="C10">
        <v>2</v>
      </c>
      <c r="D10">
        <v>2</v>
      </c>
      <c r="E10">
        <v>0</v>
      </c>
      <c r="F10">
        <v>4</v>
      </c>
      <c r="G10">
        <v>1</v>
      </c>
      <c r="H10">
        <v>0</v>
      </c>
      <c r="I10">
        <v>4</v>
      </c>
      <c r="J10">
        <v>4</v>
      </c>
      <c r="K10">
        <v>1</v>
      </c>
      <c r="L10">
        <v>4</v>
      </c>
      <c r="M10">
        <v>2</v>
      </c>
      <c r="N10">
        <v>2</v>
      </c>
      <c r="O10">
        <v>2.8</v>
      </c>
      <c r="P10">
        <v>2.8</v>
      </c>
      <c r="R10" s="9">
        <f t="shared" si="0"/>
        <v>2.2571428571428571</v>
      </c>
      <c r="S10" s="11">
        <f t="shared" si="1"/>
        <v>0.56428571428571428</v>
      </c>
      <c r="U10">
        <v>9</v>
      </c>
      <c r="W10" s="4">
        <v>3</v>
      </c>
      <c r="X10" s="4">
        <v>4</v>
      </c>
      <c r="Y10" s="4">
        <v>3.5</v>
      </c>
      <c r="Z10" s="4">
        <v>4</v>
      </c>
      <c r="AA10" s="4">
        <v>3</v>
      </c>
      <c r="AB10" s="4">
        <v>4</v>
      </c>
      <c r="AC10" s="4">
        <v>4</v>
      </c>
      <c r="AD10" s="4">
        <v>2.5</v>
      </c>
      <c r="AE10" s="4">
        <v>3.2</v>
      </c>
      <c r="AF10" s="4">
        <v>4</v>
      </c>
      <c r="AG10" s="4">
        <v>4</v>
      </c>
      <c r="AH10" s="4">
        <v>4</v>
      </c>
      <c r="AI10" s="4">
        <v>4</v>
      </c>
      <c r="AJ10" s="4">
        <v>4</v>
      </c>
      <c r="AL10" s="12">
        <f t="shared" si="2"/>
        <v>3.6571428571428575</v>
      </c>
      <c r="AM10" s="11">
        <f t="shared" si="3"/>
        <v>0.91428571428571437</v>
      </c>
      <c r="AP10" s="7">
        <f t="shared" si="4"/>
        <v>0.35000000000000009</v>
      </c>
      <c r="AT10" s="47"/>
    </row>
    <row r="11" spans="1:48" x14ac:dyDescent="0.3">
      <c r="A11">
        <v>10</v>
      </c>
      <c r="C11">
        <v>4</v>
      </c>
      <c r="D11">
        <v>4</v>
      </c>
      <c r="E11">
        <v>4</v>
      </c>
      <c r="F11">
        <v>3</v>
      </c>
      <c r="G11">
        <v>0</v>
      </c>
      <c r="H11">
        <v>0</v>
      </c>
      <c r="I11">
        <v>0</v>
      </c>
      <c r="J11">
        <v>0</v>
      </c>
      <c r="K11">
        <v>0</v>
      </c>
      <c r="L11">
        <v>4</v>
      </c>
      <c r="M11">
        <v>4</v>
      </c>
      <c r="N11">
        <v>4</v>
      </c>
      <c r="O11">
        <v>1</v>
      </c>
      <c r="P11">
        <v>0</v>
      </c>
      <c r="R11" s="9">
        <f t="shared" si="0"/>
        <v>2</v>
      </c>
      <c r="S11" s="11">
        <f t="shared" si="1"/>
        <v>0.5</v>
      </c>
      <c r="U11">
        <v>10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4">
        <v>4</v>
      </c>
      <c r="AF11" s="4">
        <v>4</v>
      </c>
      <c r="AG11" s="4">
        <v>4</v>
      </c>
      <c r="AH11" s="4">
        <v>4</v>
      </c>
      <c r="AI11" s="4">
        <v>3</v>
      </c>
      <c r="AJ11" s="4">
        <v>4</v>
      </c>
      <c r="AL11" s="12">
        <f t="shared" si="2"/>
        <v>3.9285714285714284</v>
      </c>
      <c r="AM11" s="11">
        <f t="shared" si="3"/>
        <v>0.9821428571428571</v>
      </c>
      <c r="AP11" s="7">
        <f t="shared" si="4"/>
        <v>0.4821428571428571</v>
      </c>
    </row>
    <row r="12" spans="1:48" x14ac:dyDescent="0.3">
      <c r="A12">
        <v>11</v>
      </c>
      <c r="C12">
        <v>3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R12" s="9">
        <f t="shared" si="0"/>
        <v>3.9285714285714284</v>
      </c>
      <c r="S12" s="11">
        <f t="shared" si="1"/>
        <v>0.9821428571428571</v>
      </c>
      <c r="U12">
        <v>11</v>
      </c>
      <c r="W12" s="4">
        <v>4</v>
      </c>
      <c r="X12" s="4">
        <v>4</v>
      </c>
      <c r="Y12" s="4">
        <v>4</v>
      </c>
      <c r="Z12" s="4">
        <v>4</v>
      </c>
      <c r="AA12" s="4">
        <v>4</v>
      </c>
      <c r="AB12" s="4">
        <v>4</v>
      </c>
      <c r="AC12" s="4">
        <v>4</v>
      </c>
      <c r="AD12" s="4">
        <v>4</v>
      </c>
      <c r="AE12" s="4">
        <v>4</v>
      </c>
      <c r="AF12" s="4">
        <v>4</v>
      </c>
      <c r="AG12" s="4">
        <v>4</v>
      </c>
      <c r="AH12" s="4">
        <v>4</v>
      </c>
      <c r="AI12" s="4">
        <v>4</v>
      </c>
      <c r="AJ12" s="4">
        <v>4</v>
      </c>
      <c r="AL12" s="12">
        <f t="shared" si="2"/>
        <v>4</v>
      </c>
      <c r="AM12" s="11">
        <f t="shared" si="3"/>
        <v>1</v>
      </c>
      <c r="AP12" s="7">
        <f t="shared" si="4"/>
        <v>1.7857142857142905E-2</v>
      </c>
    </row>
    <row r="13" spans="1:48" x14ac:dyDescent="0.3">
      <c r="A13">
        <v>13</v>
      </c>
      <c r="C13">
        <v>2</v>
      </c>
      <c r="D13">
        <v>4</v>
      </c>
      <c r="E13">
        <v>4</v>
      </c>
      <c r="F13">
        <v>4</v>
      </c>
      <c r="G13">
        <v>4</v>
      </c>
      <c r="H13">
        <v>4</v>
      </c>
      <c r="I13">
        <v>4</v>
      </c>
      <c r="J13">
        <v>4</v>
      </c>
      <c r="K13">
        <v>0</v>
      </c>
      <c r="L13">
        <v>4</v>
      </c>
      <c r="M13">
        <v>4</v>
      </c>
      <c r="N13">
        <v>3.7</v>
      </c>
      <c r="O13">
        <v>3.7</v>
      </c>
      <c r="P13">
        <v>2.8</v>
      </c>
      <c r="R13" s="9">
        <f t="shared" si="0"/>
        <v>3.4428571428571431</v>
      </c>
      <c r="S13" s="11">
        <f t="shared" si="1"/>
        <v>0.86071428571428577</v>
      </c>
      <c r="U13">
        <v>13</v>
      </c>
      <c r="W13" s="4">
        <v>2</v>
      </c>
      <c r="X13" s="4">
        <v>4</v>
      </c>
      <c r="Y13" s="4">
        <v>3.2</v>
      </c>
      <c r="Z13" s="4">
        <v>4</v>
      </c>
      <c r="AA13" s="4">
        <v>4</v>
      </c>
      <c r="AB13" s="4">
        <v>4</v>
      </c>
      <c r="AC13" s="4">
        <v>4</v>
      </c>
      <c r="AD13" s="4">
        <v>4</v>
      </c>
      <c r="AE13" s="4">
        <v>4</v>
      </c>
      <c r="AF13" s="4">
        <v>4</v>
      </c>
      <c r="AG13" s="4">
        <v>4</v>
      </c>
      <c r="AH13" s="4">
        <v>3.7</v>
      </c>
      <c r="AI13" s="4">
        <v>4</v>
      </c>
      <c r="AJ13" s="4">
        <v>4</v>
      </c>
      <c r="AL13" s="12">
        <f t="shared" si="2"/>
        <v>3.7785714285714289</v>
      </c>
      <c r="AM13" s="11">
        <f t="shared" si="3"/>
        <v>0.94464285714285723</v>
      </c>
      <c r="AP13" s="7">
        <f t="shared" si="4"/>
        <v>8.3928571428571463E-2</v>
      </c>
    </row>
    <row r="14" spans="1:48" x14ac:dyDescent="0.3">
      <c r="A14">
        <v>14</v>
      </c>
      <c r="C14">
        <v>4</v>
      </c>
      <c r="D14">
        <v>3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4</v>
      </c>
      <c r="L14">
        <v>4</v>
      </c>
      <c r="M14">
        <v>4</v>
      </c>
      <c r="N14">
        <v>4</v>
      </c>
      <c r="O14">
        <v>4</v>
      </c>
      <c r="P14">
        <v>4</v>
      </c>
      <c r="R14" s="9">
        <f t="shared" si="0"/>
        <v>3.9285714285714284</v>
      </c>
      <c r="S14" s="11">
        <f t="shared" si="1"/>
        <v>0.9821428571428571</v>
      </c>
      <c r="U14">
        <v>14</v>
      </c>
      <c r="W14" s="4">
        <v>4</v>
      </c>
      <c r="X14" s="4">
        <v>4</v>
      </c>
      <c r="Y14" s="4">
        <v>4</v>
      </c>
      <c r="Z14" s="4">
        <v>4</v>
      </c>
      <c r="AA14" s="4">
        <v>4</v>
      </c>
      <c r="AB14" s="4">
        <v>4</v>
      </c>
      <c r="AC14" s="4">
        <v>4</v>
      </c>
      <c r="AD14" s="4">
        <v>4</v>
      </c>
      <c r="AE14" s="4">
        <v>4</v>
      </c>
      <c r="AF14" s="4">
        <v>4</v>
      </c>
      <c r="AG14" s="4">
        <v>4</v>
      </c>
      <c r="AH14" s="4">
        <v>4</v>
      </c>
      <c r="AI14" s="4">
        <v>4</v>
      </c>
      <c r="AJ14" s="4">
        <v>4</v>
      </c>
      <c r="AL14" s="12">
        <f t="shared" si="2"/>
        <v>4</v>
      </c>
      <c r="AM14" s="11">
        <f t="shared" si="3"/>
        <v>1</v>
      </c>
      <c r="AP14" s="7">
        <f t="shared" si="4"/>
        <v>1.7857142857142905E-2</v>
      </c>
    </row>
    <row r="15" spans="1:48" x14ac:dyDescent="0.3">
      <c r="A15">
        <v>15</v>
      </c>
      <c r="C15">
        <v>3</v>
      </c>
      <c r="D15">
        <v>3</v>
      </c>
      <c r="E15">
        <v>4</v>
      </c>
      <c r="F15">
        <v>4</v>
      </c>
      <c r="G15">
        <v>1</v>
      </c>
      <c r="H15">
        <v>4</v>
      </c>
      <c r="I15">
        <v>4</v>
      </c>
      <c r="J15">
        <v>0</v>
      </c>
      <c r="K15">
        <v>0</v>
      </c>
      <c r="L15">
        <v>4</v>
      </c>
      <c r="M15">
        <v>4</v>
      </c>
      <c r="N15">
        <v>3</v>
      </c>
      <c r="O15">
        <v>3.5</v>
      </c>
      <c r="P15">
        <v>4</v>
      </c>
      <c r="R15" s="9">
        <f t="shared" si="0"/>
        <v>2.9642857142857144</v>
      </c>
      <c r="S15" s="11">
        <f t="shared" si="1"/>
        <v>0.7410714285714286</v>
      </c>
      <c r="U15">
        <v>15</v>
      </c>
      <c r="W15" s="4">
        <v>4</v>
      </c>
      <c r="X15" s="4">
        <v>4</v>
      </c>
      <c r="Y15" s="4">
        <v>4</v>
      </c>
      <c r="Z15" s="4">
        <v>4</v>
      </c>
      <c r="AA15" s="4">
        <v>4</v>
      </c>
      <c r="AB15" s="4">
        <v>4</v>
      </c>
      <c r="AC15" s="4">
        <v>4</v>
      </c>
      <c r="AD15" s="4">
        <v>4</v>
      </c>
      <c r="AE15" s="4">
        <v>4</v>
      </c>
      <c r="AF15" s="4">
        <v>4</v>
      </c>
      <c r="AG15" s="4">
        <v>4</v>
      </c>
      <c r="AH15" s="4">
        <v>3</v>
      </c>
      <c r="AI15" s="4">
        <v>3.5</v>
      </c>
      <c r="AJ15" s="4">
        <v>4</v>
      </c>
      <c r="AL15" s="12">
        <f t="shared" si="2"/>
        <v>3.8928571428571428</v>
      </c>
      <c r="AM15" s="11">
        <f t="shared" si="3"/>
        <v>0.9732142857142857</v>
      </c>
      <c r="AP15" s="7">
        <f t="shared" si="4"/>
        <v>0.2321428571428571</v>
      </c>
    </row>
    <row r="16" spans="1:48" x14ac:dyDescent="0.3">
      <c r="A16">
        <v>17</v>
      </c>
      <c r="C16">
        <v>4</v>
      </c>
      <c r="D16">
        <v>3</v>
      </c>
      <c r="E16">
        <v>3</v>
      </c>
      <c r="F16">
        <v>4</v>
      </c>
      <c r="G16">
        <v>4</v>
      </c>
      <c r="H16">
        <v>4</v>
      </c>
      <c r="I16">
        <v>3</v>
      </c>
      <c r="J16">
        <v>4</v>
      </c>
      <c r="K16">
        <v>0</v>
      </c>
      <c r="L16">
        <v>4</v>
      </c>
      <c r="M16">
        <v>2</v>
      </c>
      <c r="N16">
        <v>2</v>
      </c>
      <c r="O16">
        <v>2</v>
      </c>
      <c r="P16">
        <v>2.8</v>
      </c>
      <c r="R16" s="9">
        <f t="shared" si="0"/>
        <v>2.9857142857142853</v>
      </c>
      <c r="S16" s="11">
        <f t="shared" si="1"/>
        <v>0.74642857142857133</v>
      </c>
      <c r="U16">
        <v>17</v>
      </c>
      <c r="W16" s="4">
        <v>4</v>
      </c>
      <c r="X16" s="4">
        <v>4</v>
      </c>
      <c r="Y16" s="4">
        <v>4</v>
      </c>
      <c r="Z16" s="4">
        <v>4</v>
      </c>
      <c r="AA16" s="4">
        <v>4</v>
      </c>
      <c r="AB16" s="4">
        <v>4</v>
      </c>
      <c r="AC16" s="4">
        <v>4</v>
      </c>
      <c r="AD16" s="4">
        <v>4</v>
      </c>
      <c r="AE16" s="4">
        <v>4</v>
      </c>
      <c r="AF16" s="4">
        <v>4</v>
      </c>
      <c r="AG16" s="4">
        <v>2</v>
      </c>
      <c r="AH16" s="4">
        <v>2</v>
      </c>
      <c r="AI16" s="4">
        <v>4</v>
      </c>
      <c r="AJ16" s="4">
        <v>4</v>
      </c>
      <c r="AL16" s="12">
        <f t="shared" si="2"/>
        <v>3.7142857142857144</v>
      </c>
      <c r="AM16" s="11">
        <f t="shared" si="3"/>
        <v>0.9285714285714286</v>
      </c>
      <c r="AP16" s="7">
        <f t="shared" si="4"/>
        <v>0.18214285714285727</v>
      </c>
    </row>
    <row r="17" spans="1:43" x14ac:dyDescent="0.3">
      <c r="A17">
        <v>18</v>
      </c>
      <c r="C17">
        <v>4</v>
      </c>
      <c r="D17">
        <v>3</v>
      </c>
      <c r="E17">
        <v>3</v>
      </c>
      <c r="F17">
        <v>4</v>
      </c>
      <c r="G17">
        <v>4</v>
      </c>
      <c r="H17">
        <v>4</v>
      </c>
      <c r="I17">
        <v>4</v>
      </c>
      <c r="J17">
        <v>4</v>
      </c>
      <c r="K17">
        <v>4</v>
      </c>
      <c r="L17">
        <v>4</v>
      </c>
      <c r="M17">
        <v>2.5</v>
      </c>
      <c r="N17">
        <v>4</v>
      </c>
      <c r="O17">
        <v>2.8</v>
      </c>
      <c r="P17">
        <v>2</v>
      </c>
      <c r="R17" s="9">
        <f t="shared" si="0"/>
        <v>3.5214285714285714</v>
      </c>
      <c r="S17" s="11">
        <f t="shared" si="1"/>
        <v>0.88035714285714284</v>
      </c>
      <c r="U17">
        <v>18</v>
      </c>
      <c r="W17" s="4">
        <v>4</v>
      </c>
      <c r="X17" s="4">
        <v>4</v>
      </c>
      <c r="Y17" s="4">
        <v>4</v>
      </c>
      <c r="Z17" s="4">
        <v>4</v>
      </c>
      <c r="AA17" s="4">
        <v>4</v>
      </c>
      <c r="AB17" s="4">
        <v>4</v>
      </c>
      <c r="AC17" s="4">
        <v>4</v>
      </c>
      <c r="AD17" s="4">
        <v>4</v>
      </c>
      <c r="AE17" s="4">
        <v>4</v>
      </c>
      <c r="AF17" s="4">
        <v>4</v>
      </c>
      <c r="AG17" s="4">
        <v>4</v>
      </c>
      <c r="AH17" s="4">
        <v>4</v>
      </c>
      <c r="AI17" s="4">
        <v>4</v>
      </c>
      <c r="AJ17" s="4">
        <v>4</v>
      </c>
      <c r="AL17" s="12">
        <f t="shared" si="2"/>
        <v>4</v>
      </c>
      <c r="AM17" s="11">
        <f t="shared" si="3"/>
        <v>1</v>
      </c>
      <c r="AP17" s="7">
        <f t="shared" si="4"/>
        <v>0.11964285714285716</v>
      </c>
    </row>
    <row r="18" spans="1:43" x14ac:dyDescent="0.3">
      <c r="A18">
        <v>19</v>
      </c>
      <c r="C18">
        <v>4</v>
      </c>
      <c r="D18">
        <v>2</v>
      </c>
      <c r="E18">
        <v>1</v>
      </c>
      <c r="F18">
        <v>1</v>
      </c>
      <c r="G18">
        <v>4</v>
      </c>
      <c r="H18">
        <v>4</v>
      </c>
      <c r="I18">
        <v>4</v>
      </c>
      <c r="J18">
        <v>3</v>
      </c>
      <c r="K18">
        <v>0</v>
      </c>
      <c r="L18">
        <v>4</v>
      </c>
      <c r="M18">
        <v>3.5</v>
      </c>
      <c r="N18">
        <v>3.5</v>
      </c>
      <c r="O18">
        <v>1</v>
      </c>
      <c r="P18">
        <v>2</v>
      </c>
      <c r="R18" s="9">
        <f t="shared" si="0"/>
        <v>2.6428571428571428</v>
      </c>
      <c r="S18" s="11">
        <f t="shared" si="1"/>
        <v>0.6607142857142857</v>
      </c>
      <c r="U18">
        <v>19</v>
      </c>
      <c r="W18" s="4">
        <v>4</v>
      </c>
      <c r="X18" s="4">
        <v>3</v>
      </c>
      <c r="Y18" s="4">
        <v>4</v>
      </c>
      <c r="Z18" s="4">
        <v>4</v>
      </c>
      <c r="AA18" s="4">
        <v>4</v>
      </c>
      <c r="AB18" s="4">
        <v>4</v>
      </c>
      <c r="AC18" s="4">
        <v>4</v>
      </c>
      <c r="AD18" s="4">
        <v>3.6</v>
      </c>
      <c r="AE18" s="4">
        <v>4</v>
      </c>
      <c r="AF18" s="4">
        <v>4</v>
      </c>
      <c r="AG18" s="4">
        <v>3.5</v>
      </c>
      <c r="AH18" s="4">
        <v>3.5</v>
      </c>
      <c r="AI18" s="4">
        <v>4</v>
      </c>
      <c r="AJ18" s="4">
        <v>3</v>
      </c>
      <c r="AL18" s="12">
        <f t="shared" si="2"/>
        <v>3.7571428571428571</v>
      </c>
      <c r="AM18" s="11">
        <f t="shared" si="3"/>
        <v>0.93928571428571428</v>
      </c>
      <c r="AP18" s="7">
        <f t="shared" si="4"/>
        <v>0.27857142857142858</v>
      </c>
    </row>
    <row r="19" spans="1:43" x14ac:dyDescent="0.3">
      <c r="A19">
        <v>22</v>
      </c>
      <c r="C19">
        <v>4</v>
      </c>
      <c r="D19">
        <v>4</v>
      </c>
      <c r="E19">
        <v>4</v>
      </c>
      <c r="F19">
        <v>4</v>
      </c>
      <c r="G19">
        <v>4</v>
      </c>
      <c r="H19">
        <v>4</v>
      </c>
      <c r="I19">
        <v>4</v>
      </c>
      <c r="J19">
        <v>4</v>
      </c>
      <c r="K19">
        <v>4</v>
      </c>
      <c r="L19">
        <v>4</v>
      </c>
      <c r="M19">
        <v>4</v>
      </c>
      <c r="N19">
        <v>4</v>
      </c>
      <c r="O19">
        <v>4</v>
      </c>
      <c r="P19">
        <v>4</v>
      </c>
      <c r="R19" s="9">
        <f t="shared" si="0"/>
        <v>4</v>
      </c>
      <c r="S19" s="11">
        <f t="shared" si="1"/>
        <v>1</v>
      </c>
      <c r="U19">
        <v>22</v>
      </c>
      <c r="W19" s="4">
        <v>4</v>
      </c>
      <c r="X19" s="4">
        <v>4</v>
      </c>
      <c r="Y19" s="4">
        <v>4</v>
      </c>
      <c r="Z19" s="4">
        <v>4</v>
      </c>
      <c r="AA19" s="4">
        <v>4</v>
      </c>
      <c r="AB19" s="4">
        <v>4</v>
      </c>
      <c r="AC19" s="4">
        <v>4</v>
      </c>
      <c r="AD19" s="4">
        <v>4</v>
      </c>
      <c r="AE19" s="4">
        <v>4</v>
      </c>
      <c r="AF19" s="4">
        <v>4</v>
      </c>
      <c r="AG19" s="4">
        <v>4</v>
      </c>
      <c r="AH19" s="4">
        <v>4</v>
      </c>
      <c r="AI19" s="4">
        <v>4</v>
      </c>
      <c r="AJ19" s="4">
        <v>4</v>
      </c>
      <c r="AL19" s="12">
        <f t="shared" si="2"/>
        <v>4</v>
      </c>
      <c r="AM19" s="11">
        <f t="shared" si="3"/>
        <v>1</v>
      </c>
      <c r="AP19" s="7">
        <f t="shared" si="4"/>
        <v>0</v>
      </c>
    </row>
    <row r="20" spans="1:43" x14ac:dyDescent="0.3">
      <c r="A20">
        <v>23</v>
      </c>
      <c r="C20">
        <v>4</v>
      </c>
      <c r="D20">
        <v>4</v>
      </c>
      <c r="E20">
        <v>4</v>
      </c>
      <c r="F20">
        <v>4</v>
      </c>
      <c r="G20">
        <v>4</v>
      </c>
      <c r="H20">
        <v>4</v>
      </c>
      <c r="I20">
        <v>4</v>
      </c>
      <c r="J20">
        <v>4</v>
      </c>
      <c r="K20">
        <v>4</v>
      </c>
      <c r="L20">
        <v>4</v>
      </c>
      <c r="M20">
        <v>4</v>
      </c>
      <c r="N20">
        <v>3.5</v>
      </c>
      <c r="O20">
        <v>3</v>
      </c>
      <c r="P20">
        <v>3</v>
      </c>
      <c r="R20" s="9">
        <f t="shared" si="0"/>
        <v>3.8214285714285716</v>
      </c>
      <c r="S20" s="11">
        <f t="shared" si="1"/>
        <v>0.9553571428571429</v>
      </c>
      <c r="U20">
        <v>23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v>3.5</v>
      </c>
      <c r="AI20" s="4">
        <v>4</v>
      </c>
      <c r="AJ20" s="4">
        <v>4</v>
      </c>
      <c r="AL20" s="12">
        <f t="shared" si="2"/>
        <v>3.9642857142857144</v>
      </c>
      <c r="AM20" s="11">
        <f t="shared" si="3"/>
        <v>0.9910714285714286</v>
      </c>
      <c r="AP20" s="7">
        <f t="shared" si="4"/>
        <v>3.5714285714285698E-2</v>
      </c>
    </row>
    <row r="21" spans="1:43" x14ac:dyDescent="0.3">
      <c r="A21">
        <v>24</v>
      </c>
      <c r="C21">
        <v>4</v>
      </c>
      <c r="D21">
        <v>4</v>
      </c>
      <c r="E21">
        <v>4</v>
      </c>
      <c r="F21">
        <v>4</v>
      </c>
      <c r="G21">
        <v>4</v>
      </c>
      <c r="H21">
        <v>4</v>
      </c>
      <c r="I21">
        <v>4</v>
      </c>
      <c r="J21">
        <v>4</v>
      </c>
      <c r="K21">
        <v>4</v>
      </c>
      <c r="L21">
        <v>4</v>
      </c>
      <c r="M21">
        <v>4</v>
      </c>
      <c r="N21">
        <v>4</v>
      </c>
      <c r="O21">
        <v>3</v>
      </c>
      <c r="P21">
        <v>3</v>
      </c>
      <c r="R21" s="9">
        <f t="shared" si="0"/>
        <v>3.8571428571428572</v>
      </c>
      <c r="S21" s="11">
        <f t="shared" si="1"/>
        <v>0.9642857142857143</v>
      </c>
      <c r="U21">
        <v>24</v>
      </c>
      <c r="W21" s="4">
        <v>4</v>
      </c>
      <c r="X21" s="4">
        <v>4</v>
      </c>
      <c r="Y21" s="4">
        <v>3.2</v>
      </c>
      <c r="Z21" s="4">
        <v>4</v>
      </c>
      <c r="AA21" s="4">
        <v>4</v>
      </c>
      <c r="AB21" s="4">
        <v>4</v>
      </c>
      <c r="AC21" s="4">
        <v>4</v>
      </c>
      <c r="AD21" s="4">
        <v>4</v>
      </c>
      <c r="AE21" s="4">
        <v>4</v>
      </c>
      <c r="AF21" s="4">
        <v>4</v>
      </c>
      <c r="AG21" s="4">
        <v>4</v>
      </c>
      <c r="AH21" s="4">
        <v>4</v>
      </c>
      <c r="AI21" s="4">
        <v>4</v>
      </c>
      <c r="AJ21" s="4">
        <v>4</v>
      </c>
      <c r="AL21" s="12">
        <f t="shared" si="2"/>
        <v>3.9428571428571431</v>
      </c>
      <c r="AM21" s="11">
        <f t="shared" si="3"/>
        <v>0.98571428571428577</v>
      </c>
      <c r="AP21" s="7">
        <f t="shared" si="4"/>
        <v>2.1428571428571463E-2</v>
      </c>
    </row>
    <row r="22" spans="1:43" x14ac:dyDescent="0.3">
      <c r="A22">
        <v>25</v>
      </c>
      <c r="C22">
        <v>0</v>
      </c>
      <c r="D22">
        <v>1</v>
      </c>
      <c r="E22">
        <v>0</v>
      </c>
      <c r="F22">
        <v>3</v>
      </c>
      <c r="G22">
        <v>0</v>
      </c>
      <c r="H22">
        <v>0</v>
      </c>
      <c r="I22">
        <v>0</v>
      </c>
      <c r="J22">
        <v>0</v>
      </c>
      <c r="K22">
        <v>0</v>
      </c>
      <c r="L22">
        <v>3</v>
      </c>
      <c r="M22">
        <v>2</v>
      </c>
      <c r="N22">
        <v>2</v>
      </c>
      <c r="O22">
        <v>0</v>
      </c>
      <c r="P22">
        <v>0</v>
      </c>
      <c r="R22" s="9">
        <f t="shared" si="0"/>
        <v>0.7857142857142857</v>
      </c>
      <c r="S22" s="11">
        <f t="shared" si="1"/>
        <v>0.19642857142857142</v>
      </c>
      <c r="U22">
        <v>25</v>
      </c>
      <c r="W22" s="4">
        <v>1</v>
      </c>
      <c r="X22" s="4">
        <v>1.5</v>
      </c>
      <c r="Y22" s="4">
        <v>0</v>
      </c>
      <c r="Z22" s="4">
        <v>2</v>
      </c>
      <c r="AA22" s="4">
        <v>0</v>
      </c>
      <c r="AB22" s="4">
        <v>4</v>
      </c>
      <c r="AC22" s="4">
        <v>3</v>
      </c>
      <c r="AD22" s="4">
        <v>0</v>
      </c>
      <c r="AE22" s="4">
        <v>0</v>
      </c>
      <c r="AF22" s="4">
        <v>3</v>
      </c>
      <c r="AG22" s="4">
        <v>2</v>
      </c>
      <c r="AH22" s="4">
        <v>2</v>
      </c>
      <c r="AI22" s="4">
        <v>2</v>
      </c>
      <c r="AJ22" s="4">
        <v>4</v>
      </c>
      <c r="AL22" s="12">
        <f t="shared" si="2"/>
        <v>1.75</v>
      </c>
      <c r="AM22" s="11">
        <f t="shared" si="3"/>
        <v>0.4375</v>
      </c>
      <c r="AP22" s="7">
        <f t="shared" si="4"/>
        <v>0.24107142857142858</v>
      </c>
    </row>
    <row r="23" spans="1:43" x14ac:dyDescent="0.3">
      <c r="A23">
        <v>26</v>
      </c>
      <c r="C23">
        <v>2</v>
      </c>
      <c r="D23">
        <v>3</v>
      </c>
      <c r="E23">
        <v>4</v>
      </c>
      <c r="F23">
        <v>4</v>
      </c>
      <c r="G23">
        <v>2</v>
      </c>
      <c r="H23">
        <v>4</v>
      </c>
      <c r="I23">
        <v>4</v>
      </c>
      <c r="J23">
        <v>4</v>
      </c>
      <c r="K23">
        <v>0</v>
      </c>
      <c r="L23">
        <v>3</v>
      </c>
      <c r="M23">
        <v>2</v>
      </c>
      <c r="N23">
        <v>1</v>
      </c>
      <c r="O23">
        <v>2</v>
      </c>
      <c r="P23">
        <v>2.8</v>
      </c>
      <c r="R23" s="9">
        <f t="shared" si="0"/>
        <v>2.6999999999999997</v>
      </c>
      <c r="S23" s="11">
        <f t="shared" si="1"/>
        <v>0.67499999999999993</v>
      </c>
      <c r="U23">
        <v>26</v>
      </c>
      <c r="W23" s="4">
        <v>3</v>
      </c>
      <c r="X23" s="4">
        <v>4</v>
      </c>
      <c r="Y23" s="4">
        <v>4</v>
      </c>
      <c r="Z23" s="4">
        <v>4</v>
      </c>
      <c r="AA23" s="4">
        <v>3</v>
      </c>
      <c r="AB23" s="4">
        <v>4</v>
      </c>
      <c r="AC23" s="4">
        <v>4</v>
      </c>
      <c r="AD23" s="4">
        <v>3.2</v>
      </c>
      <c r="AE23" s="4">
        <v>4</v>
      </c>
      <c r="AF23" s="4">
        <v>3</v>
      </c>
      <c r="AG23" s="4">
        <v>2</v>
      </c>
      <c r="AH23" s="4">
        <v>1</v>
      </c>
      <c r="AI23" s="4">
        <v>3.5</v>
      </c>
      <c r="AJ23" s="4">
        <v>3.5</v>
      </c>
      <c r="AL23" s="12">
        <f t="shared" si="2"/>
        <v>3.3000000000000003</v>
      </c>
      <c r="AM23" s="11">
        <f t="shared" si="3"/>
        <v>0.82500000000000007</v>
      </c>
      <c r="AP23" s="7">
        <f t="shared" si="4"/>
        <v>0.15000000000000013</v>
      </c>
    </row>
    <row r="24" spans="1:43" x14ac:dyDescent="0.3">
      <c r="A24">
        <v>27</v>
      </c>
      <c r="C24">
        <v>4</v>
      </c>
      <c r="D24">
        <v>3</v>
      </c>
      <c r="E24">
        <v>4</v>
      </c>
      <c r="F24">
        <v>4</v>
      </c>
      <c r="G24">
        <v>3</v>
      </c>
      <c r="H24">
        <v>4</v>
      </c>
      <c r="I24">
        <v>4</v>
      </c>
      <c r="J24">
        <v>3</v>
      </c>
      <c r="K24">
        <v>4</v>
      </c>
      <c r="L24">
        <v>3</v>
      </c>
      <c r="M24">
        <v>3</v>
      </c>
      <c r="N24">
        <v>4</v>
      </c>
      <c r="O24">
        <v>2</v>
      </c>
      <c r="P24">
        <v>2.8</v>
      </c>
      <c r="R24" s="9">
        <f t="shared" si="0"/>
        <v>3.4142857142857141</v>
      </c>
      <c r="S24" s="11">
        <f t="shared" si="1"/>
        <v>0.85357142857142854</v>
      </c>
      <c r="U24">
        <v>27</v>
      </c>
      <c r="W24" s="4">
        <v>4</v>
      </c>
      <c r="X24" s="4">
        <v>3</v>
      </c>
      <c r="Y24" s="4">
        <v>4</v>
      </c>
      <c r="Z24" s="4">
        <v>4</v>
      </c>
      <c r="AA24" s="4">
        <v>4</v>
      </c>
      <c r="AB24" s="4">
        <v>4</v>
      </c>
      <c r="AC24" s="4">
        <v>4</v>
      </c>
      <c r="AD24" s="4">
        <v>4</v>
      </c>
      <c r="AE24" s="4">
        <v>4</v>
      </c>
      <c r="AF24" s="4">
        <v>3</v>
      </c>
      <c r="AG24" s="4">
        <v>3</v>
      </c>
      <c r="AH24" s="4">
        <v>4</v>
      </c>
      <c r="AI24" s="4">
        <v>3</v>
      </c>
      <c r="AJ24" s="4">
        <v>4</v>
      </c>
      <c r="AL24" s="12">
        <f t="shared" si="2"/>
        <v>3.7142857142857144</v>
      </c>
      <c r="AM24" s="11">
        <f t="shared" si="3"/>
        <v>0.9285714285714286</v>
      </c>
      <c r="AP24" s="7">
        <f t="shared" si="4"/>
        <v>7.5000000000000067E-2</v>
      </c>
    </row>
    <row r="25" spans="1:43" x14ac:dyDescent="0.3">
      <c r="A25">
        <v>28</v>
      </c>
      <c r="C25">
        <v>3</v>
      </c>
      <c r="D25">
        <v>2</v>
      </c>
      <c r="E25">
        <v>1</v>
      </c>
      <c r="F25">
        <v>4</v>
      </c>
      <c r="G25">
        <v>2</v>
      </c>
      <c r="H25">
        <v>4</v>
      </c>
      <c r="I25">
        <v>4</v>
      </c>
      <c r="J25">
        <v>4</v>
      </c>
      <c r="K25">
        <v>3.5</v>
      </c>
      <c r="L25">
        <v>4</v>
      </c>
      <c r="M25">
        <v>4</v>
      </c>
      <c r="N25">
        <v>4</v>
      </c>
      <c r="O25">
        <v>2.8</v>
      </c>
      <c r="P25">
        <v>2.8</v>
      </c>
      <c r="R25" s="9">
        <f t="shared" si="0"/>
        <v>3.2214285714285711</v>
      </c>
      <c r="S25" s="11">
        <f t="shared" si="1"/>
        <v>0.80535714285714277</v>
      </c>
      <c r="U25">
        <v>28</v>
      </c>
      <c r="W25" s="4">
        <v>4</v>
      </c>
      <c r="X25" s="4">
        <v>3</v>
      </c>
      <c r="Y25" s="4">
        <v>2</v>
      </c>
      <c r="Z25" s="4">
        <v>4</v>
      </c>
      <c r="AA25" s="4">
        <v>4</v>
      </c>
      <c r="AB25" s="4">
        <v>3</v>
      </c>
      <c r="AC25" s="4">
        <v>3</v>
      </c>
      <c r="AD25" s="4">
        <v>4</v>
      </c>
      <c r="AE25" s="4">
        <v>3.5</v>
      </c>
      <c r="AF25" s="4">
        <v>4</v>
      </c>
      <c r="AG25" s="4">
        <v>4</v>
      </c>
      <c r="AH25" s="4">
        <v>4</v>
      </c>
      <c r="AI25" s="4">
        <v>4</v>
      </c>
      <c r="AJ25" s="4">
        <v>3</v>
      </c>
      <c r="AL25" s="12">
        <f t="shared" si="2"/>
        <v>3.5357142857142856</v>
      </c>
      <c r="AM25" s="11">
        <f t="shared" si="3"/>
        <v>0.8839285714285714</v>
      </c>
      <c r="AP25" s="7">
        <f t="shared" si="4"/>
        <v>7.8571428571428625E-2</v>
      </c>
    </row>
    <row r="26" spans="1:43" x14ac:dyDescent="0.3">
      <c r="A26">
        <v>29</v>
      </c>
      <c r="C26">
        <v>4</v>
      </c>
      <c r="D26">
        <v>3</v>
      </c>
      <c r="E26">
        <v>4</v>
      </c>
      <c r="F26">
        <v>4</v>
      </c>
      <c r="G26">
        <v>4</v>
      </c>
      <c r="H26">
        <v>4</v>
      </c>
      <c r="I26">
        <v>4</v>
      </c>
      <c r="J26">
        <v>4</v>
      </c>
      <c r="K26">
        <v>4</v>
      </c>
      <c r="L26">
        <v>3</v>
      </c>
      <c r="M26">
        <v>2</v>
      </c>
      <c r="N26">
        <v>4</v>
      </c>
      <c r="O26">
        <v>3</v>
      </c>
      <c r="P26">
        <v>3</v>
      </c>
      <c r="R26" s="9">
        <f t="shared" si="0"/>
        <v>3.5714285714285716</v>
      </c>
      <c r="S26" s="11">
        <f t="shared" si="1"/>
        <v>0.8928571428571429</v>
      </c>
      <c r="U26">
        <v>29</v>
      </c>
      <c r="W26" s="4">
        <v>4</v>
      </c>
      <c r="X26" s="4">
        <v>4</v>
      </c>
      <c r="Y26" s="4">
        <v>4</v>
      </c>
      <c r="Z26" s="4">
        <v>4</v>
      </c>
      <c r="AA26" s="4">
        <v>4</v>
      </c>
      <c r="AB26" s="4">
        <v>4</v>
      </c>
      <c r="AC26" s="4">
        <v>4</v>
      </c>
      <c r="AD26" s="4">
        <v>4</v>
      </c>
      <c r="AE26" s="4">
        <v>4</v>
      </c>
      <c r="AF26" s="4">
        <v>3</v>
      </c>
      <c r="AG26" s="4">
        <v>2</v>
      </c>
      <c r="AH26" s="4">
        <v>4</v>
      </c>
      <c r="AI26" s="4">
        <v>4</v>
      </c>
      <c r="AJ26" s="4">
        <v>4</v>
      </c>
      <c r="AL26" s="12">
        <f t="shared" si="2"/>
        <v>3.7857142857142856</v>
      </c>
      <c r="AM26" s="11">
        <f t="shared" si="3"/>
        <v>0.9464285714285714</v>
      </c>
      <c r="AP26" s="7">
        <f t="shared" si="4"/>
        <v>5.3571428571428492E-2</v>
      </c>
    </row>
    <row r="27" spans="1:43" ht="15" thickBot="1" x14ac:dyDescent="0.35">
      <c r="A27">
        <v>30</v>
      </c>
      <c r="C27">
        <v>4</v>
      </c>
      <c r="D27">
        <v>3</v>
      </c>
      <c r="E27">
        <v>3</v>
      </c>
      <c r="F27">
        <v>3</v>
      </c>
      <c r="G27">
        <v>3</v>
      </c>
      <c r="H27">
        <v>4</v>
      </c>
      <c r="I27">
        <v>4</v>
      </c>
      <c r="J27">
        <v>4</v>
      </c>
      <c r="K27">
        <v>4</v>
      </c>
      <c r="L27">
        <v>4</v>
      </c>
      <c r="M27">
        <v>4</v>
      </c>
      <c r="N27">
        <v>4</v>
      </c>
      <c r="O27">
        <v>4</v>
      </c>
      <c r="P27">
        <v>3</v>
      </c>
      <c r="R27" s="9">
        <f t="shared" si="0"/>
        <v>3.6428571428571428</v>
      </c>
      <c r="S27" s="11">
        <f t="shared" si="1"/>
        <v>0.9107142857142857</v>
      </c>
      <c r="U27">
        <v>30</v>
      </c>
      <c r="W27" s="4">
        <v>4</v>
      </c>
      <c r="X27" s="4">
        <v>3.5</v>
      </c>
      <c r="Y27" s="4">
        <v>3.5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4</v>
      </c>
      <c r="AF27" s="4">
        <v>4</v>
      </c>
      <c r="AG27" s="4">
        <v>4</v>
      </c>
      <c r="AH27" s="4">
        <v>4</v>
      </c>
      <c r="AI27" s="4">
        <v>4</v>
      </c>
      <c r="AJ27" s="4">
        <v>4</v>
      </c>
      <c r="AL27" s="12">
        <f t="shared" si="2"/>
        <v>3.8571428571428572</v>
      </c>
      <c r="AM27" s="11">
        <f t="shared" si="3"/>
        <v>0.9642857142857143</v>
      </c>
      <c r="AP27" s="7">
        <f t="shared" si="4"/>
        <v>5.3571428571428603E-2</v>
      </c>
    </row>
    <row r="28" spans="1:43" x14ac:dyDescent="0.3">
      <c r="S28" s="25">
        <f>AVERAGE(S3:S27)</f>
        <v>0.75700000000000001</v>
      </c>
      <c r="T28" s="37"/>
      <c r="AM28" s="25">
        <f>AVERAGE(AM3:AM27)</f>
        <v>0.91842857142857159</v>
      </c>
      <c r="AN28" s="13"/>
      <c r="AP28" s="45">
        <f>AVERAGE(AP3:AP27)</f>
        <v>0.16142857142857142</v>
      </c>
      <c r="AQ28" s="13"/>
    </row>
    <row r="29" spans="1:43" ht="15" thickBot="1" x14ac:dyDescent="0.35">
      <c r="S29" s="22" t="s">
        <v>16</v>
      </c>
      <c r="T29" s="26"/>
      <c r="AM29" s="22" t="s">
        <v>16</v>
      </c>
      <c r="AN29" s="23"/>
      <c r="AP29" s="18" t="s">
        <v>17</v>
      </c>
      <c r="AQ29" s="23"/>
    </row>
  </sheetData>
  <mergeCells count="3">
    <mergeCell ref="A1:P1"/>
    <mergeCell ref="U1:AJ1"/>
    <mergeCell ref="AR1:AT1"/>
  </mergeCells>
  <conditionalFormatting sqref="AP3:AP27">
    <cfRule type="cellIs" dxfId="3" priority="1" operator="between">
      <formula>0.3</formula>
      <formula>0.401</formula>
    </cfRule>
    <cfRule type="cellIs" dxfId="2" priority="5" operator="between">
      <formula>10%</formula>
      <formula>20.1%</formula>
    </cfRule>
    <cfRule type="cellIs" dxfId="1" priority="6" operator="between">
      <formula>20.1%</formula>
      <formula>30.1%</formula>
    </cfRule>
    <cfRule type="cellIs" dxfId="0" priority="7" operator="between">
      <formula>0%</formula>
      <formula>10.1%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F7C3-9E01-43B8-93C7-CDD998331E16}">
  <dimension ref="D1:J22"/>
  <sheetViews>
    <sheetView workbookViewId="0">
      <selection activeCell="I1" sqref="I1:J6"/>
    </sheetView>
  </sheetViews>
  <sheetFormatPr defaultRowHeight="14.4" x14ac:dyDescent="0.3"/>
  <cols>
    <col min="5" max="5" width="27.5546875" bestFit="1" customWidth="1"/>
    <col min="9" max="9" width="11.5546875" bestFit="1" customWidth="1"/>
  </cols>
  <sheetData>
    <row r="1" spans="4:10" x14ac:dyDescent="0.3">
      <c r="E1" t="s">
        <v>36</v>
      </c>
      <c r="F1" t="s">
        <v>42</v>
      </c>
      <c r="I1" t="s">
        <v>36</v>
      </c>
      <c r="J1" t="s">
        <v>42</v>
      </c>
    </row>
    <row r="2" spans="4:10" x14ac:dyDescent="0.3">
      <c r="D2" s="38"/>
      <c r="E2" s="52" t="s">
        <v>37</v>
      </c>
      <c r="F2" s="50">
        <v>0.25925925925925924</v>
      </c>
      <c r="G2" s="51"/>
      <c r="I2" s="52" t="s">
        <v>37</v>
      </c>
      <c r="J2" s="51">
        <v>0.44</v>
      </c>
    </row>
    <row r="3" spans="4:10" x14ac:dyDescent="0.3">
      <c r="D3" s="38"/>
      <c r="E3" s="52" t="s">
        <v>38</v>
      </c>
      <c r="F3" s="50">
        <v>0.37037037037037035</v>
      </c>
      <c r="G3" s="51"/>
      <c r="I3" s="52" t="s">
        <v>38</v>
      </c>
      <c r="J3" s="51">
        <v>0.16</v>
      </c>
    </row>
    <row r="4" spans="4:10" x14ac:dyDescent="0.3">
      <c r="D4" s="38"/>
      <c r="E4" s="52" t="s">
        <v>39</v>
      </c>
      <c r="F4" s="50">
        <v>0.14814814814814814</v>
      </c>
      <c r="G4" s="51"/>
      <c r="I4" s="52" t="s">
        <v>39</v>
      </c>
      <c r="J4" s="51">
        <v>0.2</v>
      </c>
    </row>
    <row r="5" spans="4:10" x14ac:dyDescent="0.3">
      <c r="D5" s="38"/>
      <c r="E5" s="52" t="s">
        <v>40</v>
      </c>
      <c r="F5" s="50">
        <v>7.407407407407407E-2</v>
      </c>
      <c r="G5" s="51"/>
      <c r="I5" s="52" t="s">
        <v>40</v>
      </c>
      <c r="J5" s="51">
        <v>0.08</v>
      </c>
    </row>
    <row r="6" spans="4:10" x14ac:dyDescent="0.3">
      <c r="E6" s="52" t="s">
        <v>41</v>
      </c>
      <c r="F6" s="50">
        <v>0.1111111111111111</v>
      </c>
      <c r="G6" s="51"/>
      <c r="I6" s="52" t="s">
        <v>41</v>
      </c>
      <c r="J6" s="51">
        <v>0.08</v>
      </c>
    </row>
    <row r="9" spans="4:10" x14ac:dyDescent="0.3">
      <c r="E9" s="49" t="s">
        <v>35</v>
      </c>
      <c r="F9" s="48"/>
      <c r="G9" s="48"/>
    </row>
    <row r="18" spans="4:6" x14ac:dyDescent="0.3">
      <c r="D18" s="38"/>
      <c r="E18" s="52" t="s">
        <v>30</v>
      </c>
      <c r="F18" s="51">
        <v>0.44</v>
      </c>
    </row>
    <row r="19" spans="4:6" x14ac:dyDescent="0.3">
      <c r="D19" s="38"/>
      <c r="E19" s="52" t="s">
        <v>31</v>
      </c>
      <c r="F19" s="51">
        <v>0.16</v>
      </c>
    </row>
    <row r="20" spans="4:6" x14ac:dyDescent="0.3">
      <c r="D20" s="38"/>
      <c r="E20" s="52" t="s">
        <v>32</v>
      </c>
      <c r="F20" s="51">
        <v>0.2</v>
      </c>
    </row>
    <row r="21" spans="4:6" x14ac:dyDescent="0.3">
      <c r="D21" s="38"/>
      <c r="E21" s="52" t="s">
        <v>33</v>
      </c>
      <c r="F21" s="51">
        <v>0.08</v>
      </c>
    </row>
    <row r="22" spans="4:6" x14ac:dyDescent="0.3">
      <c r="E22" s="52" t="s">
        <v>34</v>
      </c>
      <c r="F22" s="51">
        <v>0.08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67AC-AAC9-480F-B294-8C46C5EC54E4}">
  <dimension ref="A2:B8"/>
  <sheetViews>
    <sheetView showGridLines="0" workbookViewId="0">
      <selection activeCell="B8" sqref="A2:B8"/>
    </sheetView>
  </sheetViews>
  <sheetFormatPr defaultRowHeight="14.4" x14ac:dyDescent="0.3"/>
  <cols>
    <col min="1" max="1" width="14.44140625" bestFit="1" customWidth="1"/>
    <col min="2" max="2" width="18.5546875" bestFit="1" customWidth="1"/>
  </cols>
  <sheetData>
    <row r="2" spans="1:2" x14ac:dyDescent="0.3">
      <c r="A2" s="53" t="s">
        <v>36</v>
      </c>
      <c r="B2" t="s">
        <v>43</v>
      </c>
    </row>
    <row r="3" spans="1:2" x14ac:dyDescent="0.3">
      <c r="A3" t="s">
        <v>37</v>
      </c>
      <c r="B3" s="47">
        <v>0.25925925925925924</v>
      </c>
    </row>
    <row r="4" spans="1:2" x14ac:dyDescent="0.3">
      <c r="A4" t="s">
        <v>38</v>
      </c>
      <c r="B4" s="47">
        <v>0.37037037037037035</v>
      </c>
    </row>
    <row r="5" spans="1:2" x14ac:dyDescent="0.3">
      <c r="A5" t="s">
        <v>39</v>
      </c>
      <c r="B5" s="47">
        <v>0.14814814814814814</v>
      </c>
    </row>
    <row r="6" spans="1:2" x14ac:dyDescent="0.3">
      <c r="A6" t="s">
        <v>40</v>
      </c>
      <c r="B6" s="47">
        <v>7.407407407407407E-2</v>
      </c>
    </row>
    <row r="7" spans="1:2" x14ac:dyDescent="0.3">
      <c r="A7" t="s">
        <v>41</v>
      </c>
      <c r="B7" s="47">
        <v>0.1111111111111111</v>
      </c>
    </row>
    <row r="8" spans="1:2" x14ac:dyDescent="0.3">
      <c r="A8" t="s">
        <v>44</v>
      </c>
      <c r="B8" s="47">
        <v>0.9629629629629628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7111-F0F6-49EC-83F1-1ABEADB5E8C4}">
  <dimension ref="A2:B8"/>
  <sheetViews>
    <sheetView showGridLines="0" workbookViewId="0">
      <selection activeCell="B8" sqref="A2:B8"/>
    </sheetView>
  </sheetViews>
  <sheetFormatPr defaultRowHeight="14.4" x14ac:dyDescent="0.3"/>
  <cols>
    <col min="1" max="1" width="14.44140625" bestFit="1" customWidth="1"/>
    <col min="2" max="2" width="18.5546875" bestFit="1" customWidth="1"/>
  </cols>
  <sheetData>
    <row r="2" spans="1:2" x14ac:dyDescent="0.3">
      <c r="A2" s="53" t="s">
        <v>36</v>
      </c>
      <c r="B2" t="s">
        <v>43</v>
      </c>
    </row>
    <row r="3" spans="1:2" x14ac:dyDescent="0.3">
      <c r="A3" t="s">
        <v>37</v>
      </c>
      <c r="B3" s="47">
        <v>0.44</v>
      </c>
    </row>
    <row r="4" spans="1:2" x14ac:dyDescent="0.3">
      <c r="A4" t="s">
        <v>38</v>
      </c>
      <c r="B4" s="47">
        <v>0.16</v>
      </c>
    </row>
    <row r="5" spans="1:2" x14ac:dyDescent="0.3">
      <c r="A5" t="s">
        <v>39</v>
      </c>
      <c r="B5" s="47">
        <v>0.2</v>
      </c>
    </row>
    <row r="6" spans="1:2" x14ac:dyDescent="0.3">
      <c r="A6" t="s">
        <v>40</v>
      </c>
      <c r="B6" s="47">
        <v>0.08</v>
      </c>
    </row>
    <row r="7" spans="1:2" x14ac:dyDescent="0.3">
      <c r="A7" t="s">
        <v>41</v>
      </c>
      <c r="B7" s="47">
        <v>0.08</v>
      </c>
    </row>
    <row r="8" spans="1:2" x14ac:dyDescent="0.3">
      <c r="A8" t="s">
        <v>44</v>
      </c>
      <c r="B8" s="47">
        <v>0.96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Class 1 Details</vt:lpstr>
      <vt:lpstr>Class 2 Details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Maughan</dc:creator>
  <cp:lastModifiedBy>Jennifer Maughan</cp:lastModifiedBy>
  <cp:lastPrinted>2025-04-29T08:58:52Z</cp:lastPrinted>
  <dcterms:created xsi:type="dcterms:W3CDTF">2025-04-29T04:21:42Z</dcterms:created>
  <dcterms:modified xsi:type="dcterms:W3CDTF">2025-04-29T09:05:41Z</dcterms:modified>
</cp:coreProperties>
</file>